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5850" windowHeight="4560" activeTab="3"/>
  </bookViews>
  <sheets>
    <sheet name="Fig_5" sheetId="1" r:id="rId1"/>
    <sheet name="Hoja1" sheetId="2" r:id="rId2"/>
    <sheet name="Hoja2" sheetId="3" r:id="rId3"/>
    <sheet name="Hoja3" sheetId="4" r:id="rId4"/>
  </sheets>
  <definedNames/>
  <calcPr fullCalcOnLoad="1"/>
</workbook>
</file>

<file path=xl/sharedStrings.xml><?xml version="1.0" encoding="utf-8"?>
<sst xmlns="http://schemas.openxmlformats.org/spreadsheetml/2006/main" count="16" uniqueCount="16">
  <si>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</si>
  <si>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</si>
  <si>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</si>
  <si>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</si>
  <si>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</si>
  <si>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</si>
  <si>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</si>
  <si>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</si>
  <si>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</si>
  <si>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</si>
  <si>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</si>
  <si>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</si>
  <si>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</si>
  <si>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 y más</t>
  </si>
  <si>
    <t>HOMBRES</t>
  </si>
  <si>
    <t>MUJERES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</si>
</sst>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9">
    <font>
      <sz val="10"/>
      <name val="Arial"/>
      <family val="0"/>
    </font>
    <font>
      <sz val="8"/>
      <name val="Arial"/>
      <family val="0"/>
    </font>
    <font>
      <sz val="11.25"/>
      <name val="Arial"/>
      <family val="0"/>
    </font>
    <font>
      <b/>
      <sz val="10.75"/>
      <name val="Arial"/>
      <family val="2"/>
    </font>
    <font>
      <b/>
      <sz val="9"/>
      <name val="Arial"/>
      <family val="2"/>
    </font>
    <font>
      <b/>
      <sz val="11.25"/>
      <name val="Arial"/>
      <family val="2"/>
    </font>
    <font>
      <sz val="5.5"/>
      <name val="Arial"/>
      <family val="0"/>
    </font>
    <font>
      <b/>
      <sz val="9.5"/>
      <name val="Arial"/>
      <family val="2"/>
    </font>
    <font>
      <b/>
      <sz val="9.7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 quotePrefix="1">
      <alignment/>
    </xf>
    <xf numFmtId="172" fontId="0" fillId="0" borderId="0" xfId="19" applyNumberFormat="1" applyAlignment="1">
      <alignment/>
    </xf>
    <xf numFmtId="172" fontId="0" fillId="0" borderId="0" xfId="0" applyNumberFormat="1" applyAlignment="1">
      <alignment/>
    </xf>
    <xf numFmtId="9" fontId="0" fillId="0" borderId="0" xfId="19" applyAlignment="1">
      <alignment/>
    </xf>
    <xf numFmtId="172" fontId="0" fillId="0" borderId="0" xfId="19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2725"/>
          <c:w val="0.99975"/>
          <c:h val="0.90475"/>
        </c:manualLayout>
      </c:layout>
      <c:barChart>
        <c:barDir val="bar"/>
        <c:grouping val="clustered"/>
        <c:varyColors val="0"/>
        <c:ser>
          <c:idx val="0"/>
          <c:order val="0"/>
          <c:tx>
            <c:v>HOMBRES</c:v>
          </c:tx>
          <c:spPr>
            <a:solidFill>
              <a:srgbClr val="0066CC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Hoja1!$B$4:$B$17</c:f>
              <c:strCache>
                <c:ptCount val="14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 y más</c:v>
                </c:pt>
              </c:strCache>
            </c:strRef>
          </c:cat>
          <c:val>
            <c:numRef>
              <c:f>Hoja1!$C$4:$C$17</c:f>
              <c:numCache>
                <c:ptCount val="14"/>
                <c:pt idx="0">
                  <c:v>-0.17</c:v>
                </c:pt>
                <c:pt idx="1">
                  <c:v>-0.152</c:v>
                </c:pt>
                <c:pt idx="2">
                  <c:v>-0.11</c:v>
                </c:pt>
                <c:pt idx="3">
                  <c:v>-0.066</c:v>
                </c:pt>
                <c:pt idx="4">
                  <c:v>-0.053</c:v>
                </c:pt>
                <c:pt idx="5">
                  <c:v>-0.055</c:v>
                </c:pt>
                <c:pt idx="6">
                  <c:v>-0.048</c:v>
                </c:pt>
                <c:pt idx="7">
                  <c:v>-0.052</c:v>
                </c:pt>
                <c:pt idx="8">
                  <c:v>-0.049</c:v>
                </c:pt>
                <c:pt idx="9">
                  <c:v>-0.041</c:v>
                </c:pt>
                <c:pt idx="10">
                  <c:v>-0.035</c:v>
                </c:pt>
                <c:pt idx="11">
                  <c:v>-0.023</c:v>
                </c:pt>
                <c:pt idx="12">
                  <c:v>-0.008</c:v>
                </c:pt>
                <c:pt idx="13">
                  <c:v>-0.021</c:v>
                </c:pt>
              </c:numCache>
            </c:numRef>
          </c:val>
        </c:ser>
        <c:ser>
          <c:idx val="1"/>
          <c:order val="1"/>
          <c:tx>
            <c:v>MUJERES</c:v>
          </c:tx>
          <c:spPr>
            <a:solidFill>
              <a:srgbClr val="FFFFFF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Hoja1!$B$4:$B$17</c:f>
              <c:strCache>
                <c:ptCount val="14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 y más</c:v>
                </c:pt>
              </c:strCache>
            </c:strRef>
          </c:cat>
          <c:val>
            <c:numRef>
              <c:f>Hoja1!$D$4:$D$17</c:f>
              <c:numCache>
                <c:ptCount val="14"/>
                <c:pt idx="0">
                  <c:v>0.16</c:v>
                </c:pt>
                <c:pt idx="1">
                  <c:v>0.155</c:v>
                </c:pt>
                <c:pt idx="2">
                  <c:v>0.11</c:v>
                </c:pt>
                <c:pt idx="3">
                  <c:v>0.07</c:v>
                </c:pt>
                <c:pt idx="4">
                  <c:v>0.055</c:v>
                </c:pt>
                <c:pt idx="5">
                  <c:v>0.049</c:v>
                </c:pt>
                <c:pt idx="6">
                  <c:v>0.048</c:v>
                </c:pt>
                <c:pt idx="7">
                  <c:v>0.052</c:v>
                </c:pt>
                <c:pt idx="8">
                  <c:v>0.039</c:v>
                </c:pt>
                <c:pt idx="9">
                  <c:v>0.039</c:v>
                </c:pt>
                <c:pt idx="10">
                  <c:v>0.035</c:v>
                </c:pt>
                <c:pt idx="11">
                  <c:v>0.023</c:v>
                </c:pt>
                <c:pt idx="12">
                  <c:v>0.008</c:v>
                </c:pt>
                <c:pt idx="13">
                  <c:v>0.021</c:v>
                </c:pt>
              </c:numCache>
            </c:numRef>
          </c:val>
        </c:ser>
        <c:overlap val="100"/>
        <c:gapWidth val="40"/>
        <c:axId val="34223525"/>
        <c:axId val="39576270"/>
      </c:barChart>
      <c:catAx>
        <c:axId val="342235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RANGOS DE EDAD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txPr>
          <a:bodyPr/>
          <a:lstStyle/>
          <a:p>
            <a:pPr>
              <a:defRPr lang="en-US" cap="none" sz="1125" b="1" i="0" u="none" baseline="0">
                <a:latin typeface="Arial"/>
                <a:ea typeface="Arial"/>
                <a:cs typeface="Arial"/>
              </a:defRPr>
            </a:pPr>
          </a:p>
        </c:txPr>
        <c:crossAx val="39576270"/>
        <c:crosses val="autoZero"/>
        <c:auto val="1"/>
        <c:lblOffset val="100"/>
        <c:noMultiLvlLbl val="0"/>
      </c:catAx>
      <c:valAx>
        <c:axId val="395762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1" i="0" u="none" baseline="0">
                <a:latin typeface="Arial"/>
                <a:ea typeface="Arial"/>
                <a:cs typeface="Arial"/>
              </a:defRPr>
            </a:pPr>
          </a:p>
        </c:txPr>
        <c:crossAx val="3422352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95"/>
          <c:y val="0.06375"/>
          <c:w val="0.2205"/>
          <c:h val="0.169"/>
        </c:manualLayout>
      </c:layout>
      <c:overlay val="0"/>
      <c:spPr>
        <a:gradFill rotWithShape="1">
          <a:gsLst>
            <a:gs pos="0">
              <a:srgbClr val="FF9900"/>
            </a:gs>
            <a:gs pos="100000">
              <a:srgbClr val="FFFFFF"/>
            </a:gs>
          </a:gsLst>
          <a:lin ang="2700000" scaled="1"/>
        </a:gra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9900"/>
        </a:gs>
        <a:gs pos="100000">
          <a:srgbClr val="FFFFFF"/>
        </a:gs>
      </a:gsLst>
      <a:lin ang="2700000" scaled="1"/>
    </a:gra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565035"/>
        <c:axId val="41085316"/>
      </c:barChart>
      <c:catAx>
        <c:axId val="45650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1085316"/>
        <c:crosses val="autoZero"/>
        <c:auto val="1"/>
        <c:lblOffset val="100"/>
        <c:noMultiLvlLbl val="0"/>
      </c:catAx>
      <c:valAx>
        <c:axId val="4108531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5650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0642111"/>
        <c:axId val="51561272"/>
      </c:barChart>
      <c:catAx>
        <c:axId val="206421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1561272"/>
        <c:crosses val="autoZero"/>
        <c:auto val="1"/>
        <c:lblOffset val="100"/>
        <c:noMultiLvlLbl val="0"/>
      </c:catAx>
      <c:valAx>
        <c:axId val="5156127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06421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9900"/>
        </a:gs>
        <a:gs pos="100000">
          <a:srgbClr val="FFFFFF"/>
        </a:gs>
      </a:gsLst>
      <a:lin ang="2700000" scaled="1"/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99975"/>
          <c:h val="0.8845"/>
        </c:manualLayout>
      </c:layout>
      <c:barChart>
        <c:barDir val="bar"/>
        <c:grouping val="clustered"/>
        <c:varyColors val="0"/>
        <c:ser>
          <c:idx val="0"/>
          <c:order val="0"/>
          <c:tx>
            <c:v>HOMBRES</c:v>
          </c:tx>
          <c:spPr>
            <a:solidFill>
              <a:srgbClr val="0066CC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Hoja1!$B$4:$B$17</c:f>
              <c:strCache>
                <c:ptCount val="14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 y más</c:v>
                </c:pt>
              </c:strCache>
            </c:strRef>
          </c:cat>
          <c:val>
            <c:numRef>
              <c:f>Hoja1!$C$4:$C$17</c:f>
              <c:numCache>
                <c:ptCount val="14"/>
                <c:pt idx="0">
                  <c:v>-0.17</c:v>
                </c:pt>
                <c:pt idx="1">
                  <c:v>-0.152</c:v>
                </c:pt>
                <c:pt idx="2">
                  <c:v>-0.11</c:v>
                </c:pt>
                <c:pt idx="3">
                  <c:v>-0.066</c:v>
                </c:pt>
                <c:pt idx="4">
                  <c:v>-0.053</c:v>
                </c:pt>
                <c:pt idx="5">
                  <c:v>-0.055</c:v>
                </c:pt>
                <c:pt idx="6">
                  <c:v>-0.048</c:v>
                </c:pt>
                <c:pt idx="7">
                  <c:v>-0.052</c:v>
                </c:pt>
                <c:pt idx="8">
                  <c:v>-0.049</c:v>
                </c:pt>
                <c:pt idx="9">
                  <c:v>-0.041</c:v>
                </c:pt>
                <c:pt idx="10">
                  <c:v>-0.035</c:v>
                </c:pt>
                <c:pt idx="11">
                  <c:v>-0.023</c:v>
                </c:pt>
                <c:pt idx="12">
                  <c:v>-0.008</c:v>
                </c:pt>
                <c:pt idx="13">
                  <c:v>-0.021</c:v>
                </c:pt>
              </c:numCache>
            </c:numRef>
          </c:val>
        </c:ser>
        <c:ser>
          <c:idx val="1"/>
          <c:order val="1"/>
          <c:tx>
            <c:v>MUJERES</c:v>
          </c:tx>
          <c:spPr>
            <a:solidFill>
              <a:srgbClr val="FFFFFF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Hoja1!$B$4:$B$17</c:f>
              <c:strCache>
                <c:ptCount val="14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 y más</c:v>
                </c:pt>
              </c:strCache>
            </c:strRef>
          </c:cat>
          <c:val>
            <c:numRef>
              <c:f>Hoja1!$D$4:$D$17</c:f>
              <c:numCache>
                <c:ptCount val="14"/>
                <c:pt idx="0">
                  <c:v>0.16</c:v>
                </c:pt>
                <c:pt idx="1">
                  <c:v>0.155</c:v>
                </c:pt>
                <c:pt idx="2">
                  <c:v>0.11</c:v>
                </c:pt>
                <c:pt idx="3">
                  <c:v>0.07</c:v>
                </c:pt>
                <c:pt idx="4">
                  <c:v>0.055</c:v>
                </c:pt>
                <c:pt idx="5">
                  <c:v>0.049</c:v>
                </c:pt>
                <c:pt idx="6">
                  <c:v>0.048</c:v>
                </c:pt>
                <c:pt idx="7">
                  <c:v>0.052</c:v>
                </c:pt>
                <c:pt idx="8">
                  <c:v>0.039</c:v>
                </c:pt>
                <c:pt idx="9">
                  <c:v>0.039</c:v>
                </c:pt>
                <c:pt idx="10">
                  <c:v>0.035</c:v>
                </c:pt>
                <c:pt idx="11">
                  <c:v>0.023</c:v>
                </c:pt>
                <c:pt idx="12">
                  <c:v>0.008</c:v>
                </c:pt>
                <c:pt idx="13">
                  <c:v>0.021</c:v>
                </c:pt>
              </c:numCache>
            </c:numRef>
          </c:val>
        </c:ser>
        <c:overlap val="100"/>
        <c:gapWidth val="40"/>
        <c:axId val="61398265"/>
        <c:axId val="15713474"/>
      </c:barChart>
      <c:catAx>
        <c:axId val="613982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RANGOS DE EDAD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15713474"/>
        <c:crosses val="autoZero"/>
        <c:auto val="1"/>
        <c:lblOffset val="100"/>
        <c:noMultiLvlLbl val="0"/>
      </c:catAx>
      <c:valAx>
        <c:axId val="157134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6139826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975"/>
          <c:y val="0.046"/>
          <c:w val="0.25"/>
          <c:h val="0.21175"/>
        </c:manualLayout>
      </c:layout>
      <c:overlay val="0"/>
      <c:spPr>
        <a:gradFill rotWithShape="1">
          <a:gsLst>
            <a:gs pos="0">
              <a:srgbClr val="FF9900"/>
            </a:gs>
            <a:gs pos="100000">
              <a:srgbClr val="FFFFFF"/>
            </a:gs>
          </a:gsLst>
          <a:lin ang="2700000" scaled="1"/>
        </a:gra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9900"/>
        </a:gs>
        <a:gs pos="100000">
          <a:srgbClr val="FFFFFF"/>
        </a:gs>
      </a:gsLst>
      <a:lin ang="2700000" scaled="1"/>
    </a:gradFill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0.18275</cdr:y>
    </cdr:from>
    <cdr:to>
      <cdr:x>0.62625</cdr:x>
      <cdr:y>0.73375</cdr:y>
    </cdr:to>
    <cdr:graphicFrame>
      <cdr:nvGraphicFramePr>
        <cdr:cNvPr id="1" name="Chart 1"/>
        <cdr:cNvGraphicFramePr/>
      </cdr:nvGraphicFramePr>
      <cdr:xfrm>
        <a:off x="609600" y="1333500"/>
        <a:ext cx="5372100" cy="4029075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53575" cy="7305675"/>
    <xdr:graphicFrame>
      <xdr:nvGraphicFramePr>
        <xdr:cNvPr id="1" name="Shape 1025"/>
        <xdr:cNvGraphicFramePr/>
      </xdr:nvGraphicFramePr>
      <xdr:xfrm>
        <a:off x="0" y="0"/>
        <a:ext cx="9553575" cy="730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190500</xdr:colOff>
      <xdr:row>36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85725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1</xdr:row>
      <xdr:rowOff>133350</xdr:rowOff>
    </xdr:from>
    <xdr:to>
      <xdr:col>7</xdr:col>
      <xdr:colOff>628650</xdr:colOff>
      <xdr:row>21</xdr:row>
      <xdr:rowOff>85725</xdr:rowOff>
    </xdr:to>
    <xdr:graphicFrame>
      <xdr:nvGraphicFramePr>
        <xdr:cNvPr id="1" name="Chart 2"/>
        <xdr:cNvGraphicFramePr/>
      </xdr:nvGraphicFramePr>
      <xdr:xfrm>
        <a:off x="1266825" y="295275"/>
        <a:ext cx="4695825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9"/>
  <sheetViews>
    <sheetView workbookViewId="0" topLeftCell="A1">
      <selection activeCell="B4" sqref="B4:D17"/>
    </sheetView>
  </sheetViews>
  <sheetFormatPr defaultColWidth="11.421875" defaultRowHeight="12.75"/>
  <sheetData>
    <row r="2" spans="5:8" ht="12.75">
      <c r="E2">
        <f>SUM(E4:E17)</f>
        <v>37883</v>
      </c>
      <c r="F2">
        <f>SUM(F4:F17)</f>
        <v>29125</v>
      </c>
      <c r="G2">
        <f>SUM(G4:G17)</f>
        <v>19623</v>
      </c>
      <c r="H2">
        <f>SUM(H4:H17)</f>
        <v>13384</v>
      </c>
    </row>
    <row r="3" spans="3:4" ht="12.75">
      <c r="C3" t="s">
        <v>14</v>
      </c>
      <c r="D3" t="s">
        <v>15</v>
      </c>
    </row>
    <row r="4" spans="2:13" ht="12.75">
      <c r="B4" s="1" t="s">
        <v>0</v>
      </c>
      <c r="C4" s="3">
        <f>-0.17</f>
        <v>-0.17</v>
      </c>
      <c r="D4" s="3">
        <v>0.16</v>
      </c>
      <c r="E4">
        <v>5163</v>
      </c>
      <c r="F4">
        <v>5067</v>
      </c>
      <c r="G4">
        <v>2495</v>
      </c>
      <c r="H4">
        <v>2411</v>
      </c>
      <c r="I4" s="5">
        <f>G4/G$2</f>
        <v>0.12714671558884982</v>
      </c>
      <c r="J4" s="5">
        <f aca="true" t="shared" si="0" ref="J4:J17">H4/H$2</f>
        <v>0.18014046622833232</v>
      </c>
      <c r="L4" s="3">
        <v>-0.147</v>
      </c>
      <c r="M4" s="3">
        <f>-L4</f>
        <v>0.147</v>
      </c>
    </row>
    <row r="5" spans="2:13" ht="12.75">
      <c r="B5" s="2" t="s">
        <v>1</v>
      </c>
      <c r="C5" s="3">
        <v>-0.152</v>
      </c>
      <c r="D5" s="3">
        <v>0.155</v>
      </c>
      <c r="E5">
        <v>4779</v>
      </c>
      <c r="F5">
        <v>4474</v>
      </c>
      <c r="G5">
        <v>2230</v>
      </c>
      <c r="H5">
        <v>2001</v>
      </c>
      <c r="I5" s="5">
        <f aca="true" t="shared" si="1" ref="I5:I17">G5/G$2</f>
        <v>0.113642154614483</v>
      </c>
      <c r="J5" s="5">
        <f t="shared" si="0"/>
        <v>0.14950687387925882</v>
      </c>
      <c r="L5" s="3">
        <v>-0.172</v>
      </c>
      <c r="M5" s="3">
        <f aca="true" t="shared" si="2" ref="M5:M17">-L5</f>
        <v>0.172</v>
      </c>
    </row>
    <row r="6" spans="2:13" ht="12.75">
      <c r="B6" s="2" t="s">
        <v>2</v>
      </c>
      <c r="C6" s="6">
        <f>-0.11</f>
        <v>-0.11</v>
      </c>
      <c r="D6" s="3">
        <v>0.11</v>
      </c>
      <c r="E6">
        <v>3595</v>
      </c>
      <c r="F6">
        <v>3412</v>
      </c>
      <c r="G6">
        <v>1976</v>
      </c>
      <c r="H6">
        <v>1787</v>
      </c>
      <c r="I6" s="5">
        <f t="shared" si="1"/>
        <v>0.10069816032207105</v>
      </c>
      <c r="J6" s="5">
        <f t="shared" si="0"/>
        <v>0.13351763299462044</v>
      </c>
      <c r="L6" s="3">
        <v>-0.181</v>
      </c>
      <c r="M6" s="3">
        <f t="shared" si="2"/>
        <v>0.181</v>
      </c>
    </row>
    <row r="7" spans="2:13" ht="12.75">
      <c r="B7" s="2" t="s">
        <v>3</v>
      </c>
      <c r="C7" s="3">
        <v>-0.066</v>
      </c>
      <c r="D7" s="3">
        <v>0.07</v>
      </c>
      <c r="E7">
        <v>3548</v>
      </c>
      <c r="F7">
        <v>2888</v>
      </c>
      <c r="G7">
        <v>2288</v>
      </c>
      <c r="H7">
        <v>1663</v>
      </c>
      <c r="I7" s="5">
        <f t="shared" si="1"/>
        <v>0.11659786984660857</v>
      </c>
      <c r="J7" s="5">
        <f t="shared" si="0"/>
        <v>0.12425283921099821</v>
      </c>
      <c r="L7" s="3">
        <v>-0.093</v>
      </c>
      <c r="M7" s="3">
        <f t="shared" si="2"/>
        <v>0.093</v>
      </c>
    </row>
    <row r="8" spans="2:13" ht="12.75">
      <c r="B8" s="2" t="s">
        <v>4</v>
      </c>
      <c r="C8" s="3">
        <v>-0.053</v>
      </c>
      <c r="D8" s="3">
        <v>0.055</v>
      </c>
      <c r="E8">
        <v>4534</v>
      </c>
      <c r="F8">
        <v>3343</v>
      </c>
      <c r="G8">
        <v>2952</v>
      </c>
      <c r="H8">
        <v>1449</v>
      </c>
      <c r="I8" s="5">
        <f t="shared" si="1"/>
        <v>0.15043571319370128</v>
      </c>
      <c r="J8" s="5">
        <f t="shared" si="0"/>
        <v>0.10826359832635983</v>
      </c>
      <c r="L8" s="3">
        <v>-0.053</v>
      </c>
      <c r="M8" s="3">
        <f t="shared" si="2"/>
        <v>0.053</v>
      </c>
    </row>
    <row r="9" spans="2:13" ht="12.75">
      <c r="B9" s="2" t="s">
        <v>5</v>
      </c>
      <c r="C9" s="3">
        <v>-0.055</v>
      </c>
      <c r="D9" s="3">
        <v>0.049</v>
      </c>
      <c r="E9">
        <v>4188</v>
      </c>
      <c r="F9">
        <v>2822</v>
      </c>
      <c r="G9">
        <v>2102</v>
      </c>
      <c r="H9">
        <v>1062</v>
      </c>
      <c r="I9" s="5">
        <f t="shared" si="1"/>
        <v>0.10711919686082658</v>
      </c>
      <c r="J9" s="5">
        <f t="shared" si="0"/>
        <v>0.07934847579199043</v>
      </c>
      <c r="L9" s="3">
        <v>-0.065</v>
      </c>
      <c r="M9" s="3">
        <f t="shared" si="2"/>
        <v>0.065</v>
      </c>
    </row>
    <row r="10" spans="2:13" ht="12.75">
      <c r="B10" s="2" t="s">
        <v>6</v>
      </c>
      <c r="C10" s="3">
        <v>-0.048</v>
      </c>
      <c r="D10" s="3">
        <f aca="true" t="shared" si="3" ref="D10:D17">-C10</f>
        <v>0.048</v>
      </c>
      <c r="E10">
        <v>3493</v>
      </c>
      <c r="F10">
        <v>2250</v>
      </c>
      <c r="G10">
        <v>1419</v>
      </c>
      <c r="H10">
        <v>744</v>
      </c>
      <c r="I10" s="5">
        <f t="shared" si="1"/>
        <v>0.07231310197217551</v>
      </c>
      <c r="J10" s="5">
        <f t="shared" si="0"/>
        <v>0.055588762701733414</v>
      </c>
      <c r="L10" s="3">
        <v>-0.04</v>
      </c>
      <c r="M10" s="3">
        <f t="shared" si="2"/>
        <v>0.04</v>
      </c>
    </row>
    <row r="11" spans="2:13" ht="12.75">
      <c r="B11" s="2" t="s">
        <v>7</v>
      </c>
      <c r="C11" s="3">
        <v>-0.052</v>
      </c>
      <c r="D11" s="3">
        <f t="shared" si="3"/>
        <v>0.052</v>
      </c>
      <c r="E11">
        <v>2694</v>
      </c>
      <c r="F11">
        <v>1517</v>
      </c>
      <c r="G11">
        <v>1056</v>
      </c>
      <c r="H11">
        <v>635</v>
      </c>
      <c r="I11" s="5">
        <f t="shared" si="1"/>
        <v>0.053814401467665494</v>
      </c>
      <c r="J11" s="5">
        <f t="shared" si="0"/>
        <v>0.047444710101613864</v>
      </c>
      <c r="L11" s="3">
        <v>-0.072</v>
      </c>
      <c r="M11" s="3">
        <f t="shared" si="2"/>
        <v>0.072</v>
      </c>
    </row>
    <row r="12" spans="2:13" ht="12.75">
      <c r="B12" s="2" t="s">
        <v>8</v>
      </c>
      <c r="C12" s="3">
        <v>-0.049</v>
      </c>
      <c r="D12" s="3">
        <v>0.039</v>
      </c>
      <c r="E12">
        <v>1755</v>
      </c>
      <c r="F12">
        <v>987</v>
      </c>
      <c r="G12">
        <v>841</v>
      </c>
      <c r="H12">
        <v>485</v>
      </c>
      <c r="I12" s="5">
        <f t="shared" si="1"/>
        <v>0.04285787086582072</v>
      </c>
      <c r="J12" s="5">
        <f t="shared" si="0"/>
        <v>0.03623729826658697</v>
      </c>
      <c r="L12" s="3">
        <v>-0.039</v>
      </c>
      <c r="M12" s="3">
        <f t="shared" si="2"/>
        <v>0.039</v>
      </c>
    </row>
    <row r="13" spans="2:13" ht="12.75">
      <c r="B13" s="2" t="s">
        <v>9</v>
      </c>
      <c r="C13" s="3">
        <v>-0.041</v>
      </c>
      <c r="D13" s="3">
        <v>0.039</v>
      </c>
      <c r="E13">
        <v>1199</v>
      </c>
      <c r="F13">
        <v>695</v>
      </c>
      <c r="G13">
        <v>652</v>
      </c>
      <c r="H13">
        <v>381</v>
      </c>
      <c r="I13" s="5">
        <f t="shared" si="1"/>
        <v>0.03322631605768741</v>
      </c>
      <c r="J13" s="5">
        <f t="shared" si="0"/>
        <v>0.02846682606096832</v>
      </c>
      <c r="L13" s="3">
        <v>-0.051</v>
      </c>
      <c r="M13" s="3">
        <f t="shared" si="2"/>
        <v>0.051</v>
      </c>
    </row>
    <row r="14" spans="2:13" ht="12.75">
      <c r="B14" s="2" t="s">
        <v>10</v>
      </c>
      <c r="C14" s="3">
        <v>-0.035</v>
      </c>
      <c r="D14" s="3">
        <f t="shared" si="3"/>
        <v>0.035</v>
      </c>
      <c r="E14">
        <v>891</v>
      </c>
      <c r="F14">
        <v>531</v>
      </c>
      <c r="G14">
        <v>537</v>
      </c>
      <c r="H14">
        <v>251</v>
      </c>
      <c r="I14" s="5">
        <f t="shared" si="1"/>
        <v>0.027365846200886716</v>
      </c>
      <c r="J14" s="5">
        <f t="shared" si="0"/>
        <v>0.01875373580394501</v>
      </c>
      <c r="L14" s="3">
        <v>-0.035</v>
      </c>
      <c r="M14" s="3">
        <f t="shared" si="2"/>
        <v>0.035</v>
      </c>
    </row>
    <row r="15" spans="2:13" ht="12.75">
      <c r="B15" s="2" t="s">
        <v>11</v>
      </c>
      <c r="C15" s="3">
        <v>-0.023</v>
      </c>
      <c r="D15" s="3">
        <f t="shared" si="3"/>
        <v>0.023</v>
      </c>
      <c r="E15">
        <v>652</v>
      </c>
      <c r="F15">
        <v>376</v>
      </c>
      <c r="G15">
        <v>424</v>
      </c>
      <c r="H15">
        <v>187</v>
      </c>
      <c r="I15" s="5">
        <f t="shared" si="1"/>
        <v>0.021607297558986903</v>
      </c>
      <c r="J15" s="5">
        <f t="shared" si="0"/>
        <v>0.013971906754333532</v>
      </c>
      <c r="L15" s="3">
        <v>-0.023</v>
      </c>
      <c r="M15" s="3">
        <f t="shared" si="2"/>
        <v>0.023</v>
      </c>
    </row>
    <row r="16" spans="2:13" ht="12.75">
      <c r="B16" s="2" t="s">
        <v>12</v>
      </c>
      <c r="C16" s="3">
        <v>-0.008</v>
      </c>
      <c r="D16" s="3">
        <f t="shared" si="3"/>
        <v>0.008</v>
      </c>
      <c r="E16">
        <v>585</v>
      </c>
      <c r="F16">
        <v>298</v>
      </c>
      <c r="G16">
        <v>295</v>
      </c>
      <c r="H16">
        <v>126</v>
      </c>
      <c r="I16" s="5">
        <f t="shared" si="1"/>
        <v>0.015033379197880038</v>
      </c>
      <c r="J16" s="5">
        <f t="shared" si="0"/>
        <v>0.009414225941422594</v>
      </c>
      <c r="L16" s="3">
        <v>-0.008</v>
      </c>
      <c r="M16" s="3">
        <f t="shared" si="2"/>
        <v>0.008</v>
      </c>
    </row>
    <row r="17" spans="2:13" ht="12.75">
      <c r="B17" s="2" t="s">
        <v>13</v>
      </c>
      <c r="C17" s="3">
        <v>-0.021</v>
      </c>
      <c r="D17" s="3">
        <f t="shared" si="3"/>
        <v>0.021</v>
      </c>
      <c r="E17">
        <v>807</v>
      </c>
      <c r="F17">
        <v>465</v>
      </c>
      <c r="G17">
        <v>356</v>
      </c>
      <c r="H17">
        <v>202</v>
      </c>
      <c r="I17" s="5">
        <f t="shared" si="1"/>
        <v>0.018141976252356928</v>
      </c>
      <c r="J17" s="5">
        <f t="shared" si="0"/>
        <v>0.015092647937836223</v>
      </c>
      <c r="L17" s="3">
        <v>-0.021</v>
      </c>
      <c r="M17" s="3">
        <f t="shared" si="2"/>
        <v>0.021</v>
      </c>
    </row>
    <row r="18" spans="2:3" ht="12.75">
      <c r="B18" s="2"/>
      <c r="C18" s="4"/>
    </row>
    <row r="19" spans="2:4" ht="12.75">
      <c r="B19" s="2"/>
      <c r="C19" s="4">
        <f>SUM(C4:C17)</f>
        <v>-0.8830000000000003</v>
      </c>
      <c r="D19" s="4">
        <f>SUM(D4:D17)</f>
        <v>0.8640000000000003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H11" sqref="H11"/>
    </sheetView>
  </sheetViews>
  <sheetFormatPr defaultColWidth="11.421875" defaultRowHeight="12.75"/>
  <sheetData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Inst. de Inv. de la Amazonía</dc:creator>
  <cp:keywords/>
  <dc:description/>
  <cp:lastModifiedBy>Administración</cp:lastModifiedBy>
  <dcterms:created xsi:type="dcterms:W3CDTF">1999-09-16T13:12:39Z</dcterms:created>
  <dcterms:modified xsi:type="dcterms:W3CDTF">2002-02-28T17:44:13Z</dcterms:modified>
  <cp:category/>
  <cp:version/>
  <cp:contentType/>
  <cp:contentStatus/>
</cp:coreProperties>
</file>