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Marco Lógico" sheetId="1" r:id="rId1"/>
    <sheet name="Actividades-Plan de ejecución " sheetId="2" r:id="rId2"/>
    <sheet name="Cronograma" sheetId="3" r:id="rId3"/>
  </sheets>
  <definedNames>
    <definedName name="_xlnm.Print_Area" localSheetId="1">'Actividades-Plan de ejecución '!#REF!</definedName>
    <definedName name="_xlnm.Print_Area" localSheetId="0">'Marco Lógico'!$A$5:$D$61</definedName>
  </definedNames>
  <calcPr fullCalcOnLoad="1"/>
</workbook>
</file>

<file path=xl/sharedStrings.xml><?xml version="1.0" encoding="utf-8"?>
<sst xmlns="http://schemas.openxmlformats.org/spreadsheetml/2006/main" count="311" uniqueCount="254">
  <si>
    <t>Indicadores</t>
  </si>
  <si>
    <t>Supuestos</t>
  </si>
  <si>
    <t>Objetivo específico</t>
  </si>
  <si>
    <t>MARCO LÓGICO VENENO DE SERPIENTE</t>
  </si>
  <si>
    <t>R1.</t>
  </si>
  <si>
    <t xml:space="preserve">R2. </t>
  </si>
  <si>
    <t>R3.</t>
  </si>
  <si>
    <t xml:space="preserve">R4. </t>
  </si>
  <si>
    <t>Descripción</t>
  </si>
  <si>
    <t>Dotar de valor agregado a un recurso de la</t>
  </si>
  <si>
    <t xml:space="preserve">Biodiversidad Amazónica : </t>
  </si>
  <si>
    <t>"VENENO DE SERPIENTE"</t>
  </si>
  <si>
    <t xml:space="preserve"> - Abastecimiento de veneno de serpiente liofilizado</t>
  </si>
  <si>
    <t>de alta calidad para la industria farmacéutica y labora-</t>
  </si>
  <si>
    <t>torios de investigación farmacológica.</t>
  </si>
  <si>
    <t xml:space="preserve">Medios de verificación </t>
  </si>
  <si>
    <t>Propósito</t>
  </si>
  <si>
    <t>Empleo del veneno de serpiente en la Industria e</t>
  </si>
  <si>
    <t>Investigación  Farmacológica .</t>
  </si>
  <si>
    <t>Liofilizado para el mercado nacional e internacional.</t>
  </si>
  <si>
    <t xml:space="preserve"> - Abastecimiento de Suero Antiofídico Faboterápico</t>
  </si>
  <si>
    <t xml:space="preserve"> - Disminución de muertes por mordeduras de</t>
  </si>
  <si>
    <t>serpientes.</t>
  </si>
  <si>
    <t xml:space="preserve"> - Disminución de accidentes clínicos por reacciones</t>
  </si>
  <si>
    <t>alérgicas como el "shock anafiláctico" luego de la</t>
  </si>
  <si>
    <t xml:space="preserve"> - Oferta en el mercado de productos farmacéuticos</t>
  </si>
  <si>
    <t>con principio activo aislado del veneno de serpiente.</t>
  </si>
  <si>
    <t xml:space="preserve"> - Registros de ventas de la empresa comercializadora.</t>
  </si>
  <si>
    <t xml:space="preserve"> - Oferta en el mercado de antiveneno faboterápico de</t>
  </si>
  <si>
    <t>serpiente en presentación liofilizada.</t>
  </si>
  <si>
    <t xml:space="preserve"> - Registro de ventas de las empresas comercializadoras</t>
  </si>
  <si>
    <t>de suero antiveneno de serpiente.</t>
  </si>
  <si>
    <t xml:space="preserve"> - Datos estadísticos de disminución de accidentes</t>
  </si>
  <si>
    <t>mortales por mordedura de serpiente.</t>
  </si>
  <si>
    <t xml:space="preserve"> - Datos estadísticos de disminución de las importaciones</t>
  </si>
  <si>
    <t>de suero antiofídico.</t>
  </si>
  <si>
    <t xml:space="preserve"> - Datos estadísticos de disminución de accidentes clínicos</t>
  </si>
  <si>
    <t>por reacciones alérgicas al suero heterológico.</t>
  </si>
  <si>
    <t xml:space="preserve"> - Estadísticas de tratamientos de enfermedades como el</t>
  </si>
  <si>
    <t xml:space="preserve">Cáncer, Parkinson, Alzheimer, etc a partir de principios </t>
  </si>
  <si>
    <t>activos extraidos del veneno de serpiente.</t>
  </si>
  <si>
    <t xml:space="preserve"> - Producción de antibióticos, anticuagulantes, etc a partir del</t>
  </si>
  <si>
    <t>veneno de serpiente.</t>
  </si>
  <si>
    <t xml:space="preserve"> - Buena disposición de las instituciones involucradas en</t>
  </si>
  <si>
    <t>apoyar la implementación de este proyecto.</t>
  </si>
  <si>
    <t>(Comunidad Aguaruna, Inrena, Minist. de Salud, Universidad,</t>
  </si>
  <si>
    <t>Coop.Internacional, Empresa Privada, etc.)</t>
  </si>
  <si>
    <t xml:space="preserve"> - Aumento de las actividades comerciales en la Región </t>
  </si>
  <si>
    <t>Amazónica (Turismo, explotación Minera, etc.)</t>
  </si>
  <si>
    <t xml:space="preserve"> - Tendencia al uso de medicina con principios activos de </t>
  </si>
  <si>
    <t>origen biológico y no sintético.</t>
  </si>
  <si>
    <t xml:space="preserve"> - Desarrollo de las investigaciones sobre los principios</t>
  </si>
  <si>
    <t>bioactivos presentes en el veneno de serpiente.</t>
  </si>
  <si>
    <t>aplicación del suero antiofídico heterológico.</t>
  </si>
  <si>
    <t>(Cáncer, Sida, antibióticos, anticuagulantes, etc.)</t>
  </si>
  <si>
    <t>Resultados</t>
  </si>
  <si>
    <t>venenosas.</t>
  </si>
  <si>
    <t xml:space="preserve"> - Se ha construido e implementado un laboratorio de</t>
  </si>
  <si>
    <t>extracción y liofilización de veneno de serpientes.</t>
  </si>
  <si>
    <t xml:space="preserve"> - Se han obtenido todas las autorizaciones de funcio-</t>
  </si>
  <si>
    <t xml:space="preserve"> - Resolución de concesión de uso del terreno (Comunidad</t>
  </si>
  <si>
    <t>Aguaruna, Ministerio de Agricultura)</t>
  </si>
  <si>
    <t xml:space="preserve"> - Resolución de Autorización de Funcionamiento del</t>
  </si>
  <si>
    <t>zoocriadero ( INRENA )</t>
  </si>
  <si>
    <t xml:space="preserve"> - Entrevistas personales con el equipo técnico y visita al</t>
  </si>
  <si>
    <t>zoocriadero (material fotográfico)</t>
  </si>
  <si>
    <t xml:space="preserve"> - Se cuenta con el financiamiento para la implementación</t>
  </si>
  <si>
    <t xml:space="preserve"> - Buena disposición de la Comunidad Aguaruna a ceder el</t>
  </si>
  <si>
    <t>área para el zoocriadero.</t>
  </si>
  <si>
    <t xml:space="preserve"> - Disponibilidad de Cazadores de serpientes capacitados y </t>
  </si>
  <si>
    <t>autorizados por la autoridad pertinente.</t>
  </si>
  <si>
    <t>y liofilización de veneno de serpiente.</t>
  </si>
  <si>
    <t xml:space="preserve"> - Se controla la calidad del veneno de serpiente por</t>
  </si>
  <si>
    <t>personal calificado y capacitado.</t>
  </si>
  <si>
    <t xml:space="preserve"> - Autorización de venta de veneno de serpiente otorgada </t>
  </si>
  <si>
    <t>por la autoridad competente.</t>
  </si>
  <si>
    <t xml:space="preserve"> - Certificado de calidad del veneno producido otorgado por </t>
  </si>
  <si>
    <t>un laboratorio validado.</t>
  </si>
  <si>
    <t>del laboratorio de extracción y estabilización.</t>
  </si>
  <si>
    <t xml:space="preserve"> - Se cuenta con las cartas de intención de compra del </t>
  </si>
  <si>
    <t>producto por parte de los laboratorios interesados.</t>
  </si>
  <si>
    <t xml:space="preserve"> - Se ha implementado el laboratorio de producción de sueros</t>
  </si>
  <si>
    <t>antiofídicos.</t>
  </si>
  <si>
    <t xml:space="preserve"> - Se han aclimatado caballos en la región tropical</t>
  </si>
  <si>
    <t xml:space="preserve"> - Se ha capacitado al personal técnico para el manejo</t>
  </si>
  <si>
    <t>y buena canservación de la salud de los caballos.</t>
  </si>
  <si>
    <t xml:space="preserve"> - Certificado de calidad del suero producido (perfil protéico)</t>
  </si>
  <si>
    <t xml:space="preserve"> - Se cuenta con la financiación para la implementación de la</t>
  </si>
  <si>
    <t>granja.</t>
  </si>
  <si>
    <t xml:space="preserve"> - Los caballos han logrado aclimatarse al clima de la región.</t>
  </si>
  <si>
    <t>producción de sueros heterólogos.</t>
  </si>
  <si>
    <t xml:space="preserve"> - Se ha logrado la autorización de funcionamiento por</t>
  </si>
  <si>
    <t>parte de las autoridades correspondientes.</t>
  </si>
  <si>
    <t>que garanticen la calidad de los antivenenos producidos.</t>
  </si>
  <si>
    <t>diferentes instituciones que requieren de este producto.</t>
  </si>
  <si>
    <t xml:space="preserve"> - Se han logrado cartas de intención de compra de las</t>
  </si>
  <si>
    <t xml:space="preserve"> - Se han logrado las diferentes certificaciones de planta</t>
  </si>
  <si>
    <t xml:space="preserve"> - Registro de ventas de lo producido.</t>
  </si>
  <si>
    <t xml:space="preserve"> - Se tiene la declaratoria de fábrica del laboratorio y la</t>
  </si>
  <si>
    <t xml:space="preserve"> - Autorización de funcionamiento otorgado por la autoridad </t>
  </si>
  <si>
    <t>correspondiente.</t>
  </si>
  <si>
    <t xml:space="preserve"> - Registro de ventas de los productos producidos por el</t>
  </si>
  <si>
    <t>laboratorio.</t>
  </si>
  <si>
    <t xml:space="preserve"> - Estadísticas de exportación.</t>
  </si>
  <si>
    <t xml:space="preserve"> - Estadísticas de accidentes mortales por mordeduras de </t>
  </si>
  <si>
    <t xml:space="preserve"> - Incremento del turismo en la zona.</t>
  </si>
  <si>
    <t xml:space="preserve"> - Se cuenta con la participación de veterinarios capacitados</t>
  </si>
  <si>
    <t>para esta actividad.</t>
  </si>
  <si>
    <t xml:space="preserve"> - Se cuenta con el financiamiento correspondiente para la</t>
  </si>
  <si>
    <t>implementación del laboratorio con equipos de última</t>
  </si>
  <si>
    <t>generación que permitan asegurar la calidad de los sueros</t>
  </si>
  <si>
    <t>producidos.</t>
  </si>
  <si>
    <t xml:space="preserve"> - La actual tendencia de consumo de productos biológicos</t>
  </si>
  <si>
    <t>se incrementa.</t>
  </si>
  <si>
    <t xml:space="preserve"> - Se han logrado cartas de intención de instituciones</t>
  </si>
  <si>
    <t>que requieran del abastecimiento de este producto.</t>
  </si>
  <si>
    <t xml:space="preserve"> - Se ha logrado la concesión de un área para estable-</t>
  </si>
  <si>
    <t>cer una granja equina.</t>
  </si>
  <si>
    <t xml:space="preserve"> - Se ha implementado a la granja equina para la san-</t>
  </si>
  <si>
    <t>gría y colección del plasma equino.</t>
  </si>
  <si>
    <t>recepción del laboratorio implementado con equipos.</t>
  </si>
  <si>
    <t xml:space="preserve"> - Inspección in situ del ganado equino en producción y de </t>
  </si>
  <si>
    <t>las instalaciones de la granja.</t>
  </si>
  <si>
    <t xml:space="preserve"> - Autorización de funcionamiento del establecimiento por </t>
  </si>
  <si>
    <t>la autoridad competente.</t>
  </si>
  <si>
    <t>Se ha implementado un zoocriadero de serpientes</t>
  </si>
  <si>
    <t>Se ha implementado un laboratorio de extracción</t>
  </si>
  <si>
    <t>Se ha implementado una granja equina para la</t>
  </si>
  <si>
    <t>Se ha implementado un laboratorio para la</t>
  </si>
  <si>
    <t>producción de antiveneno de serpiente faboterá-</t>
  </si>
  <si>
    <t>picos (sueros digeridos) estabilizados por liofili-</t>
  </si>
  <si>
    <t>zación.</t>
  </si>
  <si>
    <t xml:space="preserve"> - Se ha capacitado al equipo de técnicos que condu-</t>
  </si>
  <si>
    <t>cirán el zoocriadero.</t>
  </si>
  <si>
    <t xml:space="preserve"> - Se ha domesticado a los caballos para la inocula-</t>
  </si>
  <si>
    <t>ción de veneno de serpiente y sangrado periódico.</t>
  </si>
  <si>
    <t xml:space="preserve"> - Se cuenta con el apoyo de las instituciones de investiga-</t>
  </si>
  <si>
    <t>ción que validen el protocolo de extracción del veneno.</t>
  </si>
  <si>
    <t xml:space="preserve"> - Se cuenta con la participación del Gobierno local e Institu-</t>
  </si>
  <si>
    <t xml:space="preserve">ciones de investigación que aseguren la sostenibilidad del </t>
  </si>
  <si>
    <t>proyecto.</t>
  </si>
  <si>
    <t>namiento y convenios Comunales pertinentes.</t>
  </si>
  <si>
    <t xml:space="preserve"> - Se ha delimitado el área para la implementación de un</t>
  </si>
  <si>
    <t>zoocriadero de serpientes dentro del marco del acuerdo</t>
  </si>
  <si>
    <t>con la Comunidad Aguaruna de Mamayaque-Condorcanqui</t>
  </si>
  <si>
    <t>RESULTADO ESPERADO 1</t>
  </si>
  <si>
    <t>ACTIVIDADES</t>
  </si>
  <si>
    <t>VERIFICADOR</t>
  </si>
  <si>
    <t>TIEMPO (SEMANAS)</t>
  </si>
  <si>
    <t xml:space="preserve"> - Se ha implementado un zoocriadero de serpientes venenosas</t>
  </si>
  <si>
    <t xml:space="preserve"> Indicadores</t>
  </si>
  <si>
    <t xml:space="preserve"> - Se ha delimitado el área para la implementación de un zoocriadero de serpientes dentro del marco del acuerdo con la Comunidad Aguaruna de Mamayaque en Condorcanqui</t>
  </si>
  <si>
    <t xml:space="preserve"> - Se han obtenido todas las autorizaciones de funcionamiento y convenios Comunales pertinentes.</t>
  </si>
  <si>
    <t xml:space="preserve"> - Se ha capacitado al equipo de técnicos que conducirán el zoocriadero.</t>
  </si>
  <si>
    <t>RECURSOS      ( US$ )</t>
  </si>
  <si>
    <t>1.1 Prospección y convenios con las Comunidades Aguaruna</t>
  </si>
  <si>
    <t>1.2 Trámites administrativos para obtención de permisos</t>
  </si>
  <si>
    <t>1.4 Adquisición de serpientes venenosas de las especies escogidas</t>
  </si>
  <si>
    <t>1.5 Capacitación del personal en el manejo y manutención de las serpientes, convenios con universidades y/o institutos</t>
  </si>
  <si>
    <t>1.6 Implementación de un "bioterio" para crianza de conejos, ratones albinos u otras especies para alimentar a las serpientes</t>
  </si>
  <si>
    <t>1.7 Puesta en marcha del zoocriadero</t>
  </si>
  <si>
    <t>Convenio - Acuerdo</t>
  </si>
  <si>
    <t>Dibujos - planos</t>
  </si>
  <si>
    <t>Resoluciones - autorización</t>
  </si>
  <si>
    <t>Certificados, Facturas,</t>
  </si>
  <si>
    <t>Verificación in situ</t>
  </si>
  <si>
    <t>Certificado de entrenamiento,</t>
  </si>
  <si>
    <t>Empresa Comunal</t>
  </si>
  <si>
    <t>Empresa Comunal / Consultor</t>
  </si>
  <si>
    <t>E.Comunal; Inrena; Minag</t>
  </si>
  <si>
    <t>Consultor</t>
  </si>
  <si>
    <t xml:space="preserve">Empresa Comunal </t>
  </si>
  <si>
    <t>Universidad y/o Instituto</t>
  </si>
  <si>
    <t>Empresa Comunal /Fuente Fin</t>
  </si>
  <si>
    <t>RESULTADO ESPERADO 2</t>
  </si>
  <si>
    <t xml:space="preserve"> - Se ha implementado un laboratorio de extracción y liofilización de veneno de serpiente</t>
  </si>
  <si>
    <t xml:space="preserve"> - Se ha construido e implementado un laboratorio de extracción y liofilización de veneno de serpiente</t>
  </si>
  <si>
    <t xml:space="preserve"> - Se controla la calidad del veneno de serpiente por personal calificado y capacitadp</t>
  </si>
  <si>
    <t xml:space="preserve"> - Se han logrado cartas de intención de instituciones que requieran del abastecimiento de este producto</t>
  </si>
  <si>
    <t xml:space="preserve"> 2.2 Diseño e implementación de infraestructura del labo de colección de venenos (maquinaria y equipo)</t>
  </si>
  <si>
    <t xml:space="preserve"> 2.3 Capacitación del personal para el "ordeño" de las serpientes, convenios con universidades y/o institutos</t>
  </si>
  <si>
    <t xml:space="preserve"> 2.4 Certificación del protocolo para la colección del veneno y del control de calidad del mismo</t>
  </si>
  <si>
    <t xml:space="preserve"> 2.5 Puesta en marcha de la colección y estabilización del veneno</t>
  </si>
  <si>
    <t>Planos, licencias</t>
  </si>
  <si>
    <t>Plano, lay-out</t>
  </si>
  <si>
    <t>Producción de venenos</t>
  </si>
  <si>
    <t>Universidades y/o Institutos</t>
  </si>
  <si>
    <t>Certificados de Capacitación</t>
  </si>
  <si>
    <t>Certificados del Protocolo</t>
  </si>
  <si>
    <t>RESULTADO ESPERADO 3</t>
  </si>
  <si>
    <t xml:space="preserve"> - Se ha implementado una granja equina para la producción de sueros heterólogos</t>
  </si>
  <si>
    <t xml:space="preserve"> - Se ha logrado la concesión de un área para establecer una granja equina.</t>
  </si>
  <si>
    <t xml:space="preserve"> - Se ha domesticado a los caballos para la inoculación de veneno de serpiente y sangrado periódico.</t>
  </si>
  <si>
    <t xml:space="preserve"> - Se ha implementado a la granja equina para la sangría y colección del plasma equino.</t>
  </si>
  <si>
    <t xml:space="preserve"> - Se ha capacitado al personal técnico para el manejo y buena canservación de la salud de los caballos.</t>
  </si>
  <si>
    <t>3.2 Compra y aclimatación de caballos para producir suero</t>
  </si>
  <si>
    <t>3.3 Capacitación del personal técnico en el manejo y mantenimiento de los caballos productores de suero</t>
  </si>
  <si>
    <t>3.4 Implementación y equipamiento del área para la sangría y colección del plasma equino</t>
  </si>
  <si>
    <t>3.5 Capacitación del personal técnico para la sangría y colección del plasma equino</t>
  </si>
  <si>
    <t>3.6 Certificación del protocolo para la sangría, colección del suero y transfusión de la fracción de hemoglobina de la sangre al equino</t>
  </si>
  <si>
    <t>Licencia de funcionamiento</t>
  </si>
  <si>
    <t>Factura de compra, inspección</t>
  </si>
  <si>
    <t>Certificado de inspección</t>
  </si>
  <si>
    <t>Asesor, Laboratorio de prod.</t>
  </si>
  <si>
    <t>Universidades y/o Institutos Laboratorio de producción</t>
  </si>
  <si>
    <t>Laboratorio de producción</t>
  </si>
  <si>
    <t>RESULTADO ESPERADO 4</t>
  </si>
  <si>
    <t xml:space="preserve"> - Se ha implementado un laboratorio para la producción de antiveneno de serpiente faboterápicos (sueros digeridos) estabilizados por liofilización.</t>
  </si>
  <si>
    <t xml:space="preserve"> - Se tiene la declaratoria de fábrica del laboratorio y la recepción del laboratorio implementado con equipos.</t>
  </si>
  <si>
    <t xml:space="preserve"> - Se ha logrado la autorización de funcionamiento por parte de las autoridades correspondientes.</t>
  </si>
  <si>
    <t xml:space="preserve"> - Se han logrado las diferentes certificaciones de planta que garanticen la calidad de los antivenenos producidos.</t>
  </si>
  <si>
    <t xml:space="preserve"> - Se han logrado cartas de intención de compra de las diferentes instituciones que requieren de este producto.</t>
  </si>
  <si>
    <t>4.2 Diseño e implementación de infraestructura del labo de producción de antivenenos (maquinaria y equipos)</t>
  </si>
  <si>
    <t>4.3 Capacitación del personal técnico en la producción de antivenenos (Control de Calidad y Buenas Prácticas de Manufactura - BPM)</t>
  </si>
  <si>
    <t>4.4 Trámites administrativos :obtención de autorizaciones de producción</t>
  </si>
  <si>
    <t>4.5 Certificación de los procedimientos aplicados a la producción</t>
  </si>
  <si>
    <t>4.6 Puesta en marcha de esta etapa de la producción de antivenenos</t>
  </si>
  <si>
    <t>Licencia de Construcción, Declaratoria de Fábrica</t>
  </si>
  <si>
    <t>Licencias, Autorización</t>
  </si>
  <si>
    <t>Venta de antivenenos</t>
  </si>
  <si>
    <t>Municipio, Minsalud</t>
  </si>
  <si>
    <t>Producción de plasma equino</t>
  </si>
  <si>
    <t>RESPONSABLE</t>
  </si>
  <si>
    <t>Consultor, Laboratorio de producción, Min Salud</t>
  </si>
  <si>
    <t>Planos, Lay-out, Facturas de compra, Donaciones</t>
  </si>
  <si>
    <t>3.1 Ubicación y construcción de una granja de equinos</t>
  </si>
  <si>
    <t>Municipalidad; Minag, Labo</t>
  </si>
  <si>
    <t>Municipio, Minsalud, Laboratorio de Producción</t>
  </si>
  <si>
    <t>Certificado de validación de procesos, Cartas de Intención</t>
  </si>
  <si>
    <t>1.3 Diseño y construcción de infraestructura básica del zoocriadero</t>
  </si>
  <si>
    <t xml:space="preserve"> 2.1 Diseño y construcción de infraestructura del labo de colección de venenos (obra civil)</t>
  </si>
  <si>
    <t>Consultor; Municipio; Empresa Comunal</t>
  </si>
  <si>
    <t>Consultor; Empresa Comunal</t>
  </si>
  <si>
    <t>4.1 Diseño y construcción de infraestructura del labo de producción de antivenenos (obra civil)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</si>
  <si>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</si>
  <si>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</si>
  <si>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</si>
  <si>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</si>
  <si>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</si>
  <si>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</si>
  <si>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</si>
  <si>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</si>
  <si>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</si>
  <si>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</si>
  <si>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</si>
  <si>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</si>
  <si>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TIEMPO (S)</t>
  </si>
  <si>
    <t>TIEMPO (M)</t>
  </si>
  <si>
    <t>CRONOGRAMA DE IMPLEMENTACION</t>
  </si>
  <si>
    <t>3.7 Puesta en marcha: etapa de la producción de anticuerpos</t>
  </si>
  <si>
    <t>4.6 Puesta en marcha: etapa de la producción de antivenenos</t>
  </si>
  <si>
    <t>3.7 Puesta en marcha de esta etapa de la producción de anticuerpos</t>
  </si>
  <si>
    <t>4.4 Trámites administrat :obtención de autorizaciones de producción</t>
  </si>
  <si>
    <t>4.3 Capacitación del personal técnico en la producción antivenenos (Control de Calidad y Buenas Prácticas de Manufactura-BPM)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</si>
</sst>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lightGrid"/>
    </fill>
    <fill>
      <patternFill patternType="lightGrid">
        <fgColor indexed="9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justify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1" xfId="0" applyBorder="1" applyAlignment="1">
      <alignment vertical="justify"/>
    </xf>
    <xf numFmtId="0" fontId="0" fillId="0" borderId="0" xfId="0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justify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171" fontId="0" fillId="0" borderId="25" xfId="17" applyBorder="1" applyAlignment="1">
      <alignment horizontal="center"/>
    </xf>
    <xf numFmtId="0" fontId="0" fillId="0" borderId="26" xfId="0" applyFill="1" applyBorder="1" applyAlignment="1">
      <alignment horizontal="left"/>
    </xf>
    <xf numFmtId="171" fontId="0" fillId="0" borderId="27" xfId="17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vertical="justify"/>
    </xf>
    <xf numFmtId="0" fontId="0" fillId="0" borderId="28" xfId="0" applyBorder="1" applyAlignment="1">
      <alignment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171" fontId="0" fillId="0" borderId="30" xfId="17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23" xfId="0" applyFill="1" applyBorder="1" applyAlignment="1">
      <alignment horizontal="left" vertical="justify"/>
    </xf>
    <xf numFmtId="0" fontId="0" fillId="0" borderId="26" xfId="0" applyFill="1" applyBorder="1" applyAlignment="1">
      <alignment horizontal="left" vertical="justify"/>
    </xf>
    <xf numFmtId="0" fontId="0" fillId="0" borderId="28" xfId="0" applyBorder="1" applyAlignment="1">
      <alignment vertical="justify"/>
    </xf>
    <xf numFmtId="0" fontId="0" fillId="0" borderId="24" xfId="0" applyBorder="1" applyAlignment="1">
      <alignment vertical="justify"/>
    </xf>
    <xf numFmtId="0" fontId="0" fillId="0" borderId="26" xfId="0" applyBorder="1" applyAlignment="1">
      <alignment vertical="center"/>
    </xf>
    <xf numFmtId="171" fontId="0" fillId="0" borderId="27" xfId="17" applyBorder="1" applyAlignment="1">
      <alignment horizontal="center" vertical="center"/>
    </xf>
    <xf numFmtId="171" fontId="0" fillId="0" borderId="30" xfId="17" applyBorder="1" applyAlignment="1">
      <alignment horizontal="center" vertical="center"/>
    </xf>
    <xf numFmtId="171" fontId="0" fillId="0" borderId="25" xfId="17" applyBorder="1" applyAlignment="1">
      <alignment horizontal="center" vertical="center"/>
    </xf>
    <xf numFmtId="0" fontId="0" fillId="0" borderId="5" xfId="0" applyBorder="1" applyAlignment="1">
      <alignment horizontal="center" vertical="justify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2" fontId="0" fillId="0" borderId="38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172" fontId="0" fillId="0" borderId="40" xfId="0" applyNumberFormat="1" applyBorder="1" applyAlignment="1">
      <alignment horizontal="center" vertical="center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2" fontId="0" fillId="0" borderId="39" xfId="0" applyNumberFormat="1" applyBorder="1" applyAlignment="1">
      <alignment horizontal="center" vertical="center"/>
    </xf>
    <xf numFmtId="0" fontId="0" fillId="2" borderId="21" xfId="0" applyFill="1" applyBorder="1" applyAlignment="1">
      <alignment/>
    </xf>
    <xf numFmtId="172" fontId="0" fillId="0" borderId="41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0" fontId="0" fillId="2" borderId="33" xfId="0" applyFill="1" applyBorder="1" applyAlignment="1">
      <alignment/>
    </xf>
    <xf numFmtId="172" fontId="0" fillId="0" borderId="42" xfId="0" applyNumberFormat="1" applyBorder="1" applyAlignment="1">
      <alignment horizontal="center" vertical="center"/>
    </xf>
    <xf numFmtId="172" fontId="0" fillId="0" borderId="43" xfId="0" applyNumberFormat="1" applyBorder="1" applyAlignment="1">
      <alignment horizontal="center" vertical="center"/>
    </xf>
    <xf numFmtId="0" fontId="0" fillId="2" borderId="44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0" borderId="46" xfId="0" applyBorder="1" applyAlignment="1">
      <alignment/>
    </xf>
    <xf numFmtId="0" fontId="0" fillId="2" borderId="34" xfId="0" applyFill="1" applyBorder="1" applyAlignment="1">
      <alignment/>
    </xf>
    <xf numFmtId="0" fontId="0" fillId="2" borderId="46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2" borderId="45" xfId="0" applyFill="1" applyBorder="1" applyAlignment="1">
      <alignment/>
    </xf>
    <xf numFmtId="0" fontId="0" fillId="2" borderId="49" xfId="0" applyFill="1" applyBorder="1" applyAlignment="1">
      <alignment/>
    </xf>
    <xf numFmtId="0" fontId="0" fillId="3" borderId="31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54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61"/>
  <sheetViews>
    <sheetView zoomScale="75" zoomScaleNormal="75" workbookViewId="0" topLeftCell="A27">
      <selection activeCell="A64" sqref="A64"/>
    </sheetView>
  </sheetViews>
  <sheetFormatPr defaultColWidth="11.421875" defaultRowHeight="12.75"/>
  <cols>
    <col min="1" max="1" width="42.140625" style="0" customWidth="1"/>
    <col min="2" max="2" width="47.00390625" style="0" customWidth="1"/>
    <col min="3" max="3" width="50.00390625" style="0" customWidth="1"/>
    <col min="4" max="4" width="51.140625" style="0" customWidth="1"/>
  </cols>
  <sheetData>
    <row r="5" spans="1:4" ht="15.75">
      <c r="A5" s="119" t="s">
        <v>3</v>
      </c>
      <c r="B5" s="119"/>
      <c r="C5" s="119"/>
      <c r="D5" s="119"/>
    </row>
    <row r="6" ht="13.5" thickBot="1"/>
    <row r="7" spans="1:4" ht="15.75">
      <c r="A7" s="29" t="s">
        <v>8</v>
      </c>
      <c r="B7" s="30" t="s">
        <v>0</v>
      </c>
      <c r="C7" s="31" t="s">
        <v>15</v>
      </c>
      <c r="D7" s="32" t="s">
        <v>1</v>
      </c>
    </row>
    <row r="8" spans="1:4" ht="13.5" thickBot="1">
      <c r="A8" s="25"/>
      <c r="B8" s="26"/>
      <c r="C8" s="27"/>
      <c r="D8" s="28"/>
    </row>
    <row r="9" spans="1:4" ht="12.75">
      <c r="A9" s="6" t="s">
        <v>2</v>
      </c>
      <c r="B9" s="21"/>
      <c r="C9" s="22"/>
      <c r="D9" s="23"/>
    </row>
    <row r="10" spans="1:4" ht="12.75">
      <c r="A10" s="12" t="s">
        <v>9</v>
      </c>
      <c r="B10" s="1" t="s">
        <v>20</v>
      </c>
      <c r="C10" s="2" t="s">
        <v>27</v>
      </c>
      <c r="D10" s="11" t="s">
        <v>43</v>
      </c>
    </row>
    <row r="11" spans="1:4" ht="12.75">
      <c r="A11" s="12" t="s">
        <v>10</v>
      </c>
      <c r="B11" s="1" t="s">
        <v>19</v>
      </c>
      <c r="C11" s="2" t="s">
        <v>28</v>
      </c>
      <c r="D11" s="11" t="s">
        <v>44</v>
      </c>
    </row>
    <row r="12" spans="1:4" ht="12.75">
      <c r="A12" s="24" t="s">
        <v>11</v>
      </c>
      <c r="B12" s="1"/>
      <c r="C12" s="2" t="s">
        <v>29</v>
      </c>
      <c r="D12" s="11" t="s">
        <v>45</v>
      </c>
    </row>
    <row r="13" spans="1:4" ht="12.75">
      <c r="A13" s="12"/>
      <c r="B13" s="1"/>
      <c r="C13" s="2"/>
      <c r="D13" s="11" t="s">
        <v>46</v>
      </c>
    </row>
    <row r="14" spans="1:4" ht="13.5" thickBot="1">
      <c r="A14" s="16"/>
      <c r="B14" s="17"/>
      <c r="C14" s="20"/>
      <c r="D14" s="19"/>
    </row>
    <row r="15" spans="1:4" ht="12.75">
      <c r="A15" s="6" t="s">
        <v>16</v>
      </c>
      <c r="B15" s="7"/>
      <c r="C15" s="8"/>
      <c r="D15" s="9"/>
    </row>
    <row r="16" spans="1:4" ht="12.75">
      <c r="A16" s="12" t="s">
        <v>17</v>
      </c>
      <c r="B16" s="1" t="s">
        <v>12</v>
      </c>
      <c r="C16" s="2" t="s">
        <v>30</v>
      </c>
      <c r="D16" s="11" t="s">
        <v>47</v>
      </c>
    </row>
    <row r="17" spans="1:4" ht="12.75">
      <c r="A17" s="12" t="s">
        <v>18</v>
      </c>
      <c r="B17" s="1" t="s">
        <v>13</v>
      </c>
      <c r="C17" s="2" t="s">
        <v>31</v>
      </c>
      <c r="D17" s="11" t="s">
        <v>48</v>
      </c>
    </row>
    <row r="18" spans="1:4" ht="12.75">
      <c r="A18" s="12"/>
      <c r="B18" s="1" t="s">
        <v>14</v>
      </c>
      <c r="C18" s="2" t="s">
        <v>32</v>
      </c>
      <c r="D18" s="11" t="s">
        <v>49</v>
      </c>
    </row>
    <row r="19" spans="1:4" ht="12.75">
      <c r="A19" s="12"/>
      <c r="B19" s="1" t="s">
        <v>21</v>
      </c>
      <c r="C19" s="2" t="s">
        <v>33</v>
      </c>
      <c r="D19" s="11" t="s">
        <v>50</v>
      </c>
    </row>
    <row r="20" spans="1:4" ht="12.75">
      <c r="A20" s="12"/>
      <c r="B20" s="1" t="s">
        <v>22</v>
      </c>
      <c r="C20" s="2" t="s">
        <v>34</v>
      </c>
      <c r="D20" s="11" t="s">
        <v>51</v>
      </c>
    </row>
    <row r="21" spans="1:4" ht="12.75">
      <c r="A21" s="12"/>
      <c r="B21" s="1" t="s">
        <v>23</v>
      </c>
      <c r="C21" s="2" t="s">
        <v>35</v>
      </c>
      <c r="D21" s="11" t="s">
        <v>52</v>
      </c>
    </row>
    <row r="22" spans="1:4" ht="12.75">
      <c r="A22" s="12"/>
      <c r="B22" s="1" t="s">
        <v>24</v>
      </c>
      <c r="C22" s="2" t="s">
        <v>36</v>
      </c>
      <c r="D22" s="11"/>
    </row>
    <row r="23" spans="1:4" ht="12.75">
      <c r="A23" s="12"/>
      <c r="B23" s="1" t="s">
        <v>53</v>
      </c>
      <c r="C23" s="2" t="s">
        <v>37</v>
      </c>
      <c r="D23" s="11"/>
    </row>
    <row r="24" spans="1:4" ht="12.75">
      <c r="A24" s="10"/>
      <c r="B24" s="1" t="s">
        <v>25</v>
      </c>
      <c r="C24" s="2" t="s">
        <v>38</v>
      </c>
      <c r="D24" s="11"/>
    </row>
    <row r="25" spans="1:4" ht="12.75">
      <c r="A25" s="10"/>
      <c r="B25" s="1" t="s">
        <v>26</v>
      </c>
      <c r="C25" s="2" t="s">
        <v>39</v>
      </c>
      <c r="D25" s="11"/>
    </row>
    <row r="26" spans="1:4" ht="12.75">
      <c r="A26" s="12"/>
      <c r="B26" s="1" t="s">
        <v>54</v>
      </c>
      <c r="C26" s="2" t="s">
        <v>40</v>
      </c>
      <c r="D26" s="11"/>
    </row>
    <row r="27" spans="1:4" ht="12.75">
      <c r="A27" s="12"/>
      <c r="B27" s="1"/>
      <c r="C27" s="2" t="s">
        <v>41</v>
      </c>
      <c r="D27" s="11"/>
    </row>
    <row r="28" spans="1:4" ht="13.5" thickBot="1">
      <c r="A28" s="16"/>
      <c r="B28" s="17"/>
      <c r="C28" s="20" t="s">
        <v>42</v>
      </c>
      <c r="D28" s="19"/>
    </row>
    <row r="29" spans="1:4" ht="12.75">
      <c r="A29" s="6" t="s">
        <v>55</v>
      </c>
      <c r="B29" s="1" t="s">
        <v>142</v>
      </c>
      <c r="C29" s="8"/>
      <c r="D29" s="9"/>
    </row>
    <row r="30" spans="1:4" ht="12.75">
      <c r="A30" s="10" t="s">
        <v>4</v>
      </c>
      <c r="B30" s="1" t="s">
        <v>143</v>
      </c>
      <c r="C30" s="2" t="s">
        <v>60</v>
      </c>
      <c r="D30" s="11" t="s">
        <v>67</v>
      </c>
    </row>
    <row r="31" spans="1:4" ht="12.75">
      <c r="A31" s="15" t="s">
        <v>125</v>
      </c>
      <c r="B31" s="1" t="s">
        <v>144</v>
      </c>
      <c r="C31" s="2" t="s">
        <v>61</v>
      </c>
      <c r="D31" s="11" t="s">
        <v>68</v>
      </c>
    </row>
    <row r="32" spans="1:4" ht="12.75">
      <c r="A32" s="12" t="s">
        <v>56</v>
      </c>
      <c r="B32" s="1" t="s">
        <v>59</v>
      </c>
      <c r="C32" s="2" t="s">
        <v>62</v>
      </c>
      <c r="D32" s="11" t="s">
        <v>69</v>
      </c>
    </row>
    <row r="33" spans="1:4" ht="12.75">
      <c r="A33" s="12"/>
      <c r="B33" s="1" t="s">
        <v>141</v>
      </c>
      <c r="C33" s="2" t="s">
        <v>63</v>
      </c>
      <c r="D33" s="11" t="s">
        <v>70</v>
      </c>
    </row>
    <row r="34" spans="1:4" ht="12.75">
      <c r="A34" s="10"/>
      <c r="B34" s="1" t="s">
        <v>132</v>
      </c>
      <c r="C34" s="2" t="s">
        <v>64</v>
      </c>
      <c r="D34" s="11"/>
    </row>
    <row r="35" spans="1:4" ht="12.75">
      <c r="A35" s="10"/>
      <c r="B35" s="1" t="s">
        <v>133</v>
      </c>
      <c r="C35" s="2" t="s">
        <v>65</v>
      </c>
      <c r="D35" s="11"/>
    </row>
    <row r="36" spans="1:4" ht="12.75">
      <c r="A36" s="13" t="s">
        <v>5</v>
      </c>
      <c r="B36" s="4" t="s">
        <v>57</v>
      </c>
      <c r="C36" s="5" t="s">
        <v>74</v>
      </c>
      <c r="D36" s="14" t="s">
        <v>66</v>
      </c>
    </row>
    <row r="37" spans="1:4" ht="12.75">
      <c r="A37" s="34" t="s">
        <v>126</v>
      </c>
      <c r="B37" s="2" t="s">
        <v>58</v>
      </c>
      <c r="C37" s="2" t="s">
        <v>75</v>
      </c>
      <c r="D37" s="11" t="s">
        <v>78</v>
      </c>
    </row>
    <row r="38" spans="1:4" ht="12.75">
      <c r="A38" s="12" t="s">
        <v>71</v>
      </c>
      <c r="B38" s="1" t="s">
        <v>72</v>
      </c>
      <c r="C38" s="2" t="s">
        <v>76</v>
      </c>
      <c r="D38" s="11" t="s">
        <v>79</v>
      </c>
    </row>
    <row r="39" spans="1:4" ht="12.75">
      <c r="A39" s="12"/>
      <c r="B39" s="1" t="s">
        <v>73</v>
      </c>
      <c r="C39" s="2" t="s">
        <v>77</v>
      </c>
      <c r="D39" s="11" t="s">
        <v>80</v>
      </c>
    </row>
    <row r="40" spans="1:4" ht="12.75">
      <c r="A40" s="12"/>
      <c r="B40" s="1" t="s">
        <v>114</v>
      </c>
      <c r="C40" s="2" t="s">
        <v>103</v>
      </c>
      <c r="D40" s="11" t="s">
        <v>136</v>
      </c>
    </row>
    <row r="41" spans="1:4" ht="12.75">
      <c r="A41" s="10"/>
      <c r="B41" s="1" t="s">
        <v>115</v>
      </c>
      <c r="C41" s="2"/>
      <c r="D41" s="11" t="s">
        <v>137</v>
      </c>
    </row>
    <row r="42" spans="1:4" ht="12.75">
      <c r="A42" s="10"/>
      <c r="B42" s="1"/>
      <c r="C42" s="2"/>
      <c r="D42" s="11" t="s">
        <v>81</v>
      </c>
    </row>
    <row r="43" spans="1:4" ht="12.75">
      <c r="A43" s="10"/>
      <c r="B43" s="1"/>
      <c r="C43" s="2"/>
      <c r="D43" s="11" t="s">
        <v>82</v>
      </c>
    </row>
    <row r="44" spans="1:4" ht="12.75">
      <c r="A44" s="13" t="s">
        <v>6</v>
      </c>
      <c r="B44" s="4" t="s">
        <v>116</v>
      </c>
      <c r="C44" s="5" t="s">
        <v>121</v>
      </c>
      <c r="D44" s="14" t="s">
        <v>87</v>
      </c>
    </row>
    <row r="45" spans="1:4" ht="12.75">
      <c r="A45" s="34" t="s">
        <v>127</v>
      </c>
      <c r="B45" s="2" t="s">
        <v>117</v>
      </c>
      <c r="C45" s="2" t="s">
        <v>122</v>
      </c>
      <c r="D45" s="11" t="s">
        <v>88</v>
      </c>
    </row>
    <row r="46" spans="1:4" ht="12.75">
      <c r="A46" s="12" t="s">
        <v>90</v>
      </c>
      <c r="B46" s="1" t="s">
        <v>83</v>
      </c>
      <c r="C46" s="2" t="s">
        <v>86</v>
      </c>
      <c r="D46" s="11" t="s">
        <v>89</v>
      </c>
    </row>
    <row r="47" spans="1:4" ht="12.75">
      <c r="A47" s="10"/>
      <c r="B47" s="1" t="s">
        <v>134</v>
      </c>
      <c r="C47" s="2" t="s">
        <v>123</v>
      </c>
      <c r="D47" s="11" t="s">
        <v>106</v>
      </c>
    </row>
    <row r="48" spans="1:4" ht="12.75">
      <c r="A48" s="10"/>
      <c r="B48" s="1" t="s">
        <v>135</v>
      </c>
      <c r="C48" s="2" t="s">
        <v>124</v>
      </c>
      <c r="D48" s="11" t="s">
        <v>107</v>
      </c>
    </row>
    <row r="49" spans="1:4" ht="12.75">
      <c r="A49" s="12"/>
      <c r="B49" s="1" t="s">
        <v>118</v>
      </c>
      <c r="C49" s="2"/>
      <c r="D49" s="11"/>
    </row>
    <row r="50" spans="1:4" ht="12.75">
      <c r="A50" s="12"/>
      <c r="B50" s="1" t="s">
        <v>119</v>
      </c>
      <c r="C50" s="2"/>
      <c r="D50" s="11"/>
    </row>
    <row r="51" spans="1:4" ht="12.75">
      <c r="A51" s="12"/>
      <c r="B51" s="1" t="s">
        <v>84</v>
      </c>
      <c r="C51" s="2"/>
      <c r="D51" s="11"/>
    </row>
    <row r="52" spans="1:4" ht="12.75">
      <c r="A52" s="12"/>
      <c r="B52" s="1" t="s">
        <v>85</v>
      </c>
      <c r="C52" s="2"/>
      <c r="D52" s="11"/>
    </row>
    <row r="53" spans="1:4" ht="12.75">
      <c r="A53" s="13" t="s">
        <v>7</v>
      </c>
      <c r="B53" s="4" t="s">
        <v>98</v>
      </c>
      <c r="C53" s="5" t="s">
        <v>99</v>
      </c>
      <c r="D53" s="14" t="s">
        <v>108</v>
      </c>
    </row>
    <row r="54" spans="1:4" ht="12.75">
      <c r="A54" s="34" t="s">
        <v>128</v>
      </c>
      <c r="B54" s="2" t="s">
        <v>120</v>
      </c>
      <c r="C54" s="2" t="s">
        <v>100</v>
      </c>
      <c r="D54" s="11" t="s">
        <v>109</v>
      </c>
    </row>
    <row r="55" spans="1:4" ht="12.75">
      <c r="A55" s="15" t="s">
        <v>129</v>
      </c>
      <c r="B55" s="1" t="s">
        <v>91</v>
      </c>
      <c r="C55" s="2" t="s">
        <v>101</v>
      </c>
      <c r="D55" s="11" t="s">
        <v>110</v>
      </c>
    </row>
    <row r="56" spans="1:4" ht="12.75">
      <c r="A56" s="15" t="s">
        <v>130</v>
      </c>
      <c r="B56" s="1" t="s">
        <v>92</v>
      </c>
      <c r="C56" s="2" t="s">
        <v>102</v>
      </c>
      <c r="D56" s="11" t="s">
        <v>111</v>
      </c>
    </row>
    <row r="57" spans="1:4" ht="12.75">
      <c r="A57" s="15" t="s">
        <v>131</v>
      </c>
      <c r="B57" s="1" t="s">
        <v>96</v>
      </c>
      <c r="C57" s="2" t="s">
        <v>103</v>
      </c>
      <c r="D57" s="11" t="s">
        <v>138</v>
      </c>
    </row>
    <row r="58" spans="1:4" ht="12.75">
      <c r="A58" s="15"/>
      <c r="B58" s="1" t="s">
        <v>93</v>
      </c>
      <c r="C58" s="2" t="s">
        <v>104</v>
      </c>
      <c r="D58" s="11" t="s">
        <v>139</v>
      </c>
    </row>
    <row r="59" spans="1:4" ht="12.75">
      <c r="A59" s="15"/>
      <c r="B59" s="1" t="s">
        <v>95</v>
      </c>
      <c r="C59" s="2" t="s">
        <v>22</v>
      </c>
      <c r="D59" s="11" t="s">
        <v>140</v>
      </c>
    </row>
    <row r="60" spans="1:4" ht="12.75">
      <c r="A60" s="15"/>
      <c r="B60" s="1" t="s">
        <v>94</v>
      </c>
      <c r="C60" s="1" t="s">
        <v>105</v>
      </c>
      <c r="D60" s="11" t="s">
        <v>112</v>
      </c>
    </row>
    <row r="61" spans="1:4" ht="13.5" thickBot="1">
      <c r="A61" s="16"/>
      <c r="B61" s="17" t="s">
        <v>97</v>
      </c>
      <c r="C61" s="18"/>
      <c r="D61" s="33" t="s">
        <v>113</v>
      </c>
    </row>
  </sheetData>
  <mergeCells count="1">
    <mergeCell ref="A5:D5"/>
  </mergeCells>
  <printOptions horizontalCentered="1"/>
  <pageMargins left="0" right="0" top="0.55" bottom="0" header="0.4" footer="0"/>
  <pageSetup horizontalDpi="360" verticalDpi="360" orientation="landscape" paperSize="9" scale="70" r:id="rId1"/>
  <headerFooter alignWithMargins="0">
    <oddHeader>&amp;L&amp;12Cuadro N° 1&amp;R&amp;12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="75" zoomScaleSheetLayoutView="75" workbookViewId="0" topLeftCell="A29">
      <selection activeCell="B44" sqref="B44"/>
    </sheetView>
  </sheetViews>
  <sheetFormatPr defaultColWidth="11.421875" defaultRowHeight="12.75"/>
  <cols>
    <col min="1" max="1" width="4.57421875" style="0" customWidth="1"/>
    <col min="2" max="2" width="60.421875" style="0" customWidth="1"/>
    <col min="3" max="3" width="27.00390625" style="0" customWidth="1"/>
    <col min="4" max="4" width="26.7109375" style="0" customWidth="1"/>
    <col min="6" max="6" width="13.140625" style="0" customWidth="1"/>
  </cols>
  <sheetData>
    <row r="1" ht="12.75">
      <c r="B1" s="3"/>
    </row>
    <row r="2" ht="12.75">
      <c r="A2" s="37" t="s">
        <v>145</v>
      </c>
    </row>
    <row r="3" ht="12.75">
      <c r="A3" s="38" t="s">
        <v>149</v>
      </c>
    </row>
    <row r="4" ht="12.75">
      <c r="A4" s="39" t="s">
        <v>150</v>
      </c>
    </row>
    <row r="5" ht="12.75">
      <c r="A5" s="40" t="s">
        <v>151</v>
      </c>
    </row>
    <row r="6" ht="12.75">
      <c r="A6" s="40" t="s">
        <v>152</v>
      </c>
    </row>
    <row r="7" ht="12.75">
      <c r="A7" s="40" t="s">
        <v>153</v>
      </c>
    </row>
    <row r="8" ht="13.5" thickBot="1">
      <c r="B8" s="40"/>
    </row>
    <row r="9" spans="2:6" ht="26.25" customHeight="1" thickBot="1">
      <c r="B9" s="43" t="s">
        <v>146</v>
      </c>
      <c r="C9" s="43" t="s">
        <v>147</v>
      </c>
      <c r="D9" s="43" t="s">
        <v>222</v>
      </c>
      <c r="E9" s="44" t="s">
        <v>148</v>
      </c>
      <c r="F9" s="44" t="s">
        <v>154</v>
      </c>
    </row>
    <row r="10" spans="2:7" ht="12.75">
      <c r="B10" s="47" t="s">
        <v>155</v>
      </c>
      <c r="C10" s="48" t="s">
        <v>161</v>
      </c>
      <c r="D10" s="48" t="s">
        <v>168</v>
      </c>
      <c r="E10" s="49">
        <v>2</v>
      </c>
      <c r="F10" s="50">
        <v>1500</v>
      </c>
      <c r="G10" s="42"/>
    </row>
    <row r="11" spans="2:7" ht="12.75">
      <c r="B11" s="51" t="s">
        <v>156</v>
      </c>
      <c r="C11" s="45" t="s">
        <v>163</v>
      </c>
      <c r="D11" s="45" t="s">
        <v>169</v>
      </c>
      <c r="E11" s="46">
        <v>3</v>
      </c>
      <c r="F11" s="52">
        <v>500</v>
      </c>
      <c r="G11" s="42"/>
    </row>
    <row r="12" spans="2:7" ht="12.75">
      <c r="B12" s="51" t="s">
        <v>229</v>
      </c>
      <c r="C12" s="45" t="s">
        <v>162</v>
      </c>
      <c r="D12" s="45" t="s">
        <v>170</v>
      </c>
      <c r="E12" s="46">
        <v>8</v>
      </c>
      <c r="F12" s="52">
        <v>5000</v>
      </c>
      <c r="G12" s="42"/>
    </row>
    <row r="13" spans="2:7" ht="12.75">
      <c r="B13" s="53" t="s">
        <v>157</v>
      </c>
      <c r="C13" s="45" t="s">
        <v>164</v>
      </c>
      <c r="D13" s="45" t="s">
        <v>171</v>
      </c>
      <c r="E13" s="46">
        <v>6</v>
      </c>
      <c r="F13" s="52">
        <v>6125</v>
      </c>
      <c r="G13" s="42"/>
    </row>
    <row r="14" spans="2:7" ht="25.5">
      <c r="B14" s="54" t="s">
        <v>158</v>
      </c>
      <c r="C14" s="45" t="s">
        <v>166</v>
      </c>
      <c r="D14" s="45" t="s">
        <v>172</v>
      </c>
      <c r="E14" s="46">
        <v>6</v>
      </c>
      <c r="F14" s="66">
        <v>2500</v>
      </c>
      <c r="G14" s="42"/>
    </row>
    <row r="15" spans="2:7" ht="25.5">
      <c r="B15" s="54" t="s">
        <v>159</v>
      </c>
      <c r="C15" s="45" t="s">
        <v>165</v>
      </c>
      <c r="D15" s="45" t="s">
        <v>173</v>
      </c>
      <c r="E15" s="46">
        <v>2</v>
      </c>
      <c r="F15" s="66">
        <v>2500</v>
      </c>
      <c r="G15" s="42"/>
    </row>
    <row r="16" spans="2:7" ht="13.5" thickBot="1">
      <c r="B16" s="55" t="s">
        <v>160</v>
      </c>
      <c r="C16" s="56" t="s">
        <v>165</v>
      </c>
      <c r="D16" s="56" t="s">
        <v>171</v>
      </c>
      <c r="E16" s="57">
        <v>6</v>
      </c>
      <c r="F16" s="67">
        <v>1000</v>
      </c>
      <c r="G16" s="42"/>
    </row>
    <row r="17" spans="2:7" ht="12.75">
      <c r="B17" s="38"/>
      <c r="C17" s="42"/>
      <c r="D17" s="42"/>
      <c r="E17" s="42"/>
      <c r="F17" s="42"/>
      <c r="G17" s="42"/>
    </row>
    <row r="18" spans="1:7" ht="12.75">
      <c r="A18" s="37" t="s">
        <v>174</v>
      </c>
      <c r="B18" s="38"/>
      <c r="C18" s="42"/>
      <c r="D18" s="42"/>
      <c r="E18" s="42"/>
      <c r="F18" s="42"/>
      <c r="G18" s="42"/>
    </row>
    <row r="19" spans="1:7" ht="12.75">
      <c r="A19" s="59" t="s">
        <v>175</v>
      </c>
      <c r="B19" s="38"/>
      <c r="C19" s="42"/>
      <c r="D19" s="42"/>
      <c r="E19" s="42"/>
      <c r="F19" s="42"/>
      <c r="G19" s="42"/>
    </row>
    <row r="20" spans="1:7" ht="12.75">
      <c r="A20" s="39" t="s">
        <v>150</v>
      </c>
      <c r="B20" s="38"/>
      <c r="C20" s="42"/>
      <c r="D20" s="42"/>
      <c r="E20" s="42"/>
      <c r="F20" s="42"/>
      <c r="G20" s="42"/>
    </row>
    <row r="21" spans="1:7" ht="12.75">
      <c r="A21" s="40" t="s">
        <v>176</v>
      </c>
      <c r="B21" s="38"/>
      <c r="C21" s="42"/>
      <c r="D21" s="42"/>
      <c r="E21" s="42"/>
      <c r="F21" s="42"/>
      <c r="G21" s="42"/>
    </row>
    <row r="22" spans="1:7" ht="12.75">
      <c r="A22" s="40" t="s">
        <v>177</v>
      </c>
      <c r="B22" s="38"/>
      <c r="C22" s="42"/>
      <c r="D22" s="42"/>
      <c r="E22" s="42"/>
      <c r="F22" s="42"/>
      <c r="G22" s="42"/>
    </row>
    <row r="23" spans="1:7" ht="12.75">
      <c r="A23" s="40" t="s">
        <v>178</v>
      </c>
      <c r="B23" s="38"/>
      <c r="C23" s="42"/>
      <c r="D23" s="42"/>
      <c r="E23" s="42"/>
      <c r="F23" s="42"/>
      <c r="G23" s="42"/>
    </row>
    <row r="24" spans="1:7" ht="13.5" thickBot="1">
      <c r="A24" s="40"/>
      <c r="B24" s="38"/>
      <c r="C24" s="42"/>
      <c r="D24" s="42"/>
      <c r="E24" s="42"/>
      <c r="F24" s="42"/>
      <c r="G24" s="42"/>
    </row>
    <row r="25" spans="1:7" ht="26.25" thickBot="1">
      <c r="A25" s="40"/>
      <c r="B25" s="35" t="s">
        <v>146</v>
      </c>
      <c r="C25" s="35" t="s">
        <v>147</v>
      </c>
      <c r="D25" s="43" t="s">
        <v>222</v>
      </c>
      <c r="E25" s="36" t="s">
        <v>148</v>
      </c>
      <c r="F25" s="36" t="s">
        <v>154</v>
      </c>
      <c r="G25" s="42"/>
    </row>
    <row r="26" spans="1:7" ht="25.5">
      <c r="A26" s="40"/>
      <c r="B26" s="61" t="s">
        <v>230</v>
      </c>
      <c r="C26" s="48" t="s">
        <v>183</v>
      </c>
      <c r="D26" s="64" t="s">
        <v>231</v>
      </c>
      <c r="E26" s="49">
        <v>6</v>
      </c>
      <c r="F26" s="68">
        <f>100*100</f>
        <v>10000</v>
      </c>
      <c r="G26" s="42"/>
    </row>
    <row r="27" spans="2:7" ht="25.5">
      <c r="B27" s="62" t="s">
        <v>179</v>
      </c>
      <c r="C27" s="45" t="s">
        <v>184</v>
      </c>
      <c r="D27" s="45" t="s">
        <v>232</v>
      </c>
      <c r="E27" s="46">
        <v>6</v>
      </c>
      <c r="F27" s="66">
        <v>10000</v>
      </c>
      <c r="G27" s="42"/>
    </row>
    <row r="28" spans="2:7" ht="25.5">
      <c r="B28" s="54" t="s">
        <v>180</v>
      </c>
      <c r="C28" s="45" t="s">
        <v>187</v>
      </c>
      <c r="D28" s="45" t="s">
        <v>186</v>
      </c>
      <c r="E28" s="46">
        <v>4</v>
      </c>
      <c r="F28" s="66">
        <v>2500</v>
      </c>
      <c r="G28" s="42"/>
    </row>
    <row r="29" spans="2:7" ht="25.5">
      <c r="B29" s="54" t="s">
        <v>181</v>
      </c>
      <c r="C29" s="45" t="s">
        <v>188</v>
      </c>
      <c r="D29" s="45" t="s">
        <v>186</v>
      </c>
      <c r="E29" s="46">
        <v>2</v>
      </c>
      <c r="F29" s="66">
        <v>1500</v>
      </c>
      <c r="G29" s="42"/>
    </row>
    <row r="30" spans="2:7" ht="13.5" thickBot="1">
      <c r="B30" s="55" t="s">
        <v>182</v>
      </c>
      <c r="C30" s="56" t="s">
        <v>185</v>
      </c>
      <c r="D30" s="56" t="s">
        <v>167</v>
      </c>
      <c r="E30" s="57">
        <v>12</v>
      </c>
      <c r="F30" s="58">
        <v>1000</v>
      </c>
      <c r="G30" s="42"/>
    </row>
    <row r="31" spans="2:7" ht="12.75">
      <c r="B31" s="40"/>
      <c r="C31" s="42"/>
      <c r="D31" s="42"/>
      <c r="E31" s="42"/>
      <c r="F31" s="42"/>
      <c r="G31" s="42"/>
    </row>
    <row r="32" spans="1:7" ht="12.75">
      <c r="A32" s="37" t="s">
        <v>189</v>
      </c>
      <c r="B32" s="40"/>
      <c r="C32" s="42"/>
      <c r="D32" s="42"/>
      <c r="E32" s="42"/>
      <c r="F32" s="42"/>
      <c r="G32" s="42"/>
    </row>
    <row r="33" spans="1:7" ht="12.75">
      <c r="A33" s="59" t="s">
        <v>190</v>
      </c>
      <c r="B33" s="40"/>
      <c r="C33" s="42"/>
      <c r="D33" s="42"/>
      <c r="E33" s="42"/>
      <c r="F33" s="42"/>
      <c r="G33" s="42"/>
    </row>
    <row r="34" spans="1:7" ht="12.75">
      <c r="A34" s="39" t="s">
        <v>150</v>
      </c>
      <c r="B34" s="40"/>
      <c r="C34" s="42"/>
      <c r="D34" s="42"/>
      <c r="E34" s="42"/>
      <c r="F34" s="42"/>
      <c r="G34" s="42"/>
    </row>
    <row r="35" spans="1:7" ht="12.75">
      <c r="A35" s="40" t="s">
        <v>191</v>
      </c>
      <c r="B35" s="38"/>
      <c r="C35" s="42"/>
      <c r="D35" s="42"/>
      <c r="E35" s="42"/>
      <c r="F35" s="42"/>
      <c r="G35" s="42"/>
    </row>
    <row r="36" spans="1:7" ht="12.75">
      <c r="A36" s="40" t="s">
        <v>83</v>
      </c>
      <c r="B36" s="38"/>
      <c r="C36" s="42"/>
      <c r="D36" s="42"/>
      <c r="E36" s="42"/>
      <c r="F36" s="42"/>
      <c r="G36" s="42"/>
    </row>
    <row r="37" spans="1:7" ht="12.75">
      <c r="A37" s="40" t="s">
        <v>192</v>
      </c>
      <c r="B37" s="38"/>
      <c r="C37" s="42"/>
      <c r="D37" s="42"/>
      <c r="E37" s="42"/>
      <c r="F37" s="42"/>
      <c r="G37" s="42"/>
    </row>
    <row r="38" spans="1:7" ht="12.75">
      <c r="A38" s="40" t="s">
        <v>193</v>
      </c>
      <c r="B38" s="38"/>
      <c r="C38" s="42"/>
      <c r="D38" s="42"/>
      <c r="E38" s="42"/>
      <c r="F38" s="42"/>
      <c r="G38" s="42"/>
    </row>
    <row r="39" spans="1:7" ht="12.75">
      <c r="A39" s="40" t="s">
        <v>194</v>
      </c>
      <c r="B39" s="38"/>
      <c r="C39" s="42"/>
      <c r="D39" s="42"/>
      <c r="E39" s="42"/>
      <c r="F39" s="42"/>
      <c r="G39" s="42"/>
    </row>
    <row r="40" spans="1:7" ht="13.5" thickBot="1">
      <c r="A40" s="40"/>
      <c r="B40" s="38"/>
      <c r="C40" s="42"/>
      <c r="D40" s="42"/>
      <c r="E40" s="42"/>
      <c r="F40" s="42"/>
      <c r="G40" s="42"/>
    </row>
    <row r="41" spans="1:7" ht="26.25" thickBot="1">
      <c r="A41" s="40"/>
      <c r="B41" s="43" t="s">
        <v>146</v>
      </c>
      <c r="C41" s="43" t="s">
        <v>147</v>
      </c>
      <c r="D41" s="43" t="s">
        <v>222</v>
      </c>
      <c r="E41" s="44" t="s">
        <v>148</v>
      </c>
      <c r="F41" s="44" t="s">
        <v>154</v>
      </c>
      <c r="G41" s="42"/>
    </row>
    <row r="42" spans="2:7" ht="12.75">
      <c r="B42" s="47" t="s">
        <v>225</v>
      </c>
      <c r="C42" s="48" t="s">
        <v>200</v>
      </c>
      <c r="D42" s="48" t="s">
        <v>226</v>
      </c>
      <c r="E42" s="49">
        <v>8</v>
      </c>
      <c r="F42" s="50">
        <f>200*100</f>
        <v>20000</v>
      </c>
      <c r="G42" s="42"/>
    </row>
    <row r="43" spans="2:7" ht="12.75">
      <c r="B43" s="53" t="s">
        <v>195</v>
      </c>
      <c r="C43" s="45" t="s">
        <v>201</v>
      </c>
      <c r="D43" s="45" t="s">
        <v>203</v>
      </c>
      <c r="E43" s="46">
        <v>3</v>
      </c>
      <c r="F43" s="52">
        <v>6000</v>
      </c>
      <c r="G43" s="42"/>
    </row>
    <row r="44" spans="2:7" ht="25.5">
      <c r="B44" s="54" t="s">
        <v>196</v>
      </c>
      <c r="C44" s="45" t="s">
        <v>187</v>
      </c>
      <c r="D44" s="45" t="s">
        <v>186</v>
      </c>
      <c r="E44" s="46">
        <v>4</v>
      </c>
      <c r="F44" s="52">
        <v>1500</v>
      </c>
      <c r="G44" s="42"/>
    </row>
    <row r="45" spans="2:7" ht="25.5">
      <c r="B45" s="54" t="s">
        <v>197</v>
      </c>
      <c r="C45" s="45" t="s">
        <v>202</v>
      </c>
      <c r="D45" s="41" t="s">
        <v>204</v>
      </c>
      <c r="E45" s="46">
        <v>2</v>
      </c>
      <c r="F45" s="52">
        <v>4500</v>
      </c>
      <c r="G45" s="42"/>
    </row>
    <row r="46" spans="2:7" ht="25.5">
      <c r="B46" s="54" t="s">
        <v>198</v>
      </c>
      <c r="C46" s="45" t="s">
        <v>187</v>
      </c>
      <c r="D46" s="45" t="s">
        <v>186</v>
      </c>
      <c r="E46" s="46">
        <v>2</v>
      </c>
      <c r="F46" s="52">
        <v>2000</v>
      </c>
      <c r="G46" s="42"/>
    </row>
    <row r="47" spans="2:7" ht="25.5">
      <c r="B47" s="54" t="s">
        <v>199</v>
      </c>
      <c r="C47" s="45" t="s">
        <v>188</v>
      </c>
      <c r="D47" s="41" t="s">
        <v>204</v>
      </c>
      <c r="E47" s="46">
        <v>2</v>
      </c>
      <c r="F47" s="52">
        <v>1500</v>
      </c>
      <c r="G47" s="42"/>
    </row>
    <row r="48" spans="2:7" ht="12.75" customHeight="1" thickBot="1">
      <c r="B48" s="63" t="s">
        <v>251</v>
      </c>
      <c r="C48" s="56" t="s">
        <v>221</v>
      </c>
      <c r="D48" s="56" t="s">
        <v>205</v>
      </c>
      <c r="E48" s="57">
        <v>26</v>
      </c>
      <c r="F48" s="58">
        <v>1000</v>
      </c>
      <c r="G48" s="42"/>
    </row>
    <row r="49" spans="2:7" ht="12.75">
      <c r="B49" s="38"/>
      <c r="C49" s="42"/>
      <c r="D49" s="42"/>
      <c r="E49" s="60"/>
      <c r="F49" s="42"/>
      <c r="G49" s="42"/>
    </row>
    <row r="50" spans="1:7" ht="12.75">
      <c r="A50" s="37" t="s">
        <v>206</v>
      </c>
      <c r="B50" s="38"/>
      <c r="C50" s="42"/>
      <c r="D50" s="42"/>
      <c r="E50" s="60"/>
      <c r="F50" s="42"/>
      <c r="G50" s="42"/>
    </row>
    <row r="51" spans="1:7" ht="12.75">
      <c r="A51" s="59" t="s">
        <v>207</v>
      </c>
      <c r="B51" s="38"/>
      <c r="C51" s="42"/>
      <c r="D51" s="42"/>
      <c r="E51" s="60"/>
      <c r="F51" s="42"/>
      <c r="G51" s="42"/>
    </row>
    <row r="52" spans="1:7" ht="12.75">
      <c r="A52" s="39" t="s">
        <v>150</v>
      </c>
      <c r="B52" s="38"/>
      <c r="C52" s="42"/>
      <c r="D52" s="42"/>
      <c r="E52" s="60"/>
      <c r="F52" s="42"/>
      <c r="G52" s="42"/>
    </row>
    <row r="53" spans="1:7" ht="12.75">
      <c r="A53" s="40" t="s">
        <v>208</v>
      </c>
      <c r="B53" s="38"/>
      <c r="C53" s="42"/>
      <c r="D53" s="42"/>
      <c r="E53" s="60"/>
      <c r="F53" s="42"/>
      <c r="G53" s="42"/>
    </row>
    <row r="54" spans="1:7" ht="12.75">
      <c r="A54" s="40" t="s">
        <v>209</v>
      </c>
      <c r="B54" s="38"/>
      <c r="C54" s="42"/>
      <c r="D54" s="42"/>
      <c r="E54" s="60"/>
      <c r="F54" s="42"/>
      <c r="G54" s="42"/>
    </row>
    <row r="55" spans="1:7" ht="12.75">
      <c r="A55" s="40" t="s">
        <v>210</v>
      </c>
      <c r="B55" s="38"/>
      <c r="C55" s="42"/>
      <c r="D55" s="42"/>
      <c r="E55" s="60"/>
      <c r="F55" s="42"/>
      <c r="G55" s="42"/>
    </row>
    <row r="56" spans="1:7" ht="12.75">
      <c r="A56" s="40" t="s">
        <v>211</v>
      </c>
      <c r="B56" s="38"/>
      <c r="C56" s="42"/>
      <c r="D56" s="42"/>
      <c r="E56" s="60"/>
      <c r="F56" s="42"/>
      <c r="G56" s="42"/>
    </row>
    <row r="57" spans="1:7" ht="12.75">
      <c r="A57" s="40" t="s">
        <v>97</v>
      </c>
      <c r="B57" s="38"/>
      <c r="C57" s="42"/>
      <c r="D57" s="42"/>
      <c r="E57" s="60"/>
      <c r="F57" s="42"/>
      <c r="G57" s="42"/>
    </row>
    <row r="58" spans="1:7" ht="13.5" thickBot="1">
      <c r="A58" s="40"/>
      <c r="B58" s="38"/>
      <c r="C58" s="42"/>
      <c r="D58" s="42"/>
      <c r="E58" s="60"/>
      <c r="F58" s="42"/>
      <c r="G58" s="42"/>
    </row>
    <row r="59" spans="1:7" ht="26.25" thickBot="1">
      <c r="A59" s="40"/>
      <c r="B59" s="43" t="s">
        <v>146</v>
      </c>
      <c r="C59" s="43" t="s">
        <v>147</v>
      </c>
      <c r="D59" s="43" t="s">
        <v>222</v>
      </c>
      <c r="E59" s="44" t="s">
        <v>148</v>
      </c>
      <c r="F59" s="44" t="s">
        <v>154</v>
      </c>
      <c r="G59" s="42"/>
    </row>
    <row r="60" spans="1:7" ht="25.5">
      <c r="A60" s="40"/>
      <c r="B60" s="61" t="s">
        <v>233</v>
      </c>
      <c r="C60" s="64" t="s">
        <v>217</v>
      </c>
      <c r="D60" s="64" t="s">
        <v>227</v>
      </c>
      <c r="E60" s="49">
        <v>8</v>
      </c>
      <c r="F60" s="50">
        <f>200*150</f>
        <v>30000</v>
      </c>
      <c r="G60" s="42"/>
    </row>
    <row r="61" spans="2:7" ht="25.5">
      <c r="B61" s="62" t="s">
        <v>212</v>
      </c>
      <c r="C61" s="41" t="s">
        <v>224</v>
      </c>
      <c r="D61" s="41" t="s">
        <v>223</v>
      </c>
      <c r="E61" s="46">
        <v>6</v>
      </c>
      <c r="F61" s="52">
        <v>100000</v>
      </c>
      <c r="G61" s="42"/>
    </row>
    <row r="62" spans="2:7" ht="25.5" customHeight="1">
      <c r="B62" s="54" t="s">
        <v>213</v>
      </c>
      <c r="C62" s="45" t="s">
        <v>187</v>
      </c>
      <c r="D62" s="45" t="s">
        <v>186</v>
      </c>
      <c r="E62" s="46">
        <v>4</v>
      </c>
      <c r="F62" s="52">
        <v>5000</v>
      </c>
      <c r="G62" s="42"/>
    </row>
    <row r="63" spans="2:7" ht="12.75" customHeight="1">
      <c r="B63" s="51" t="s">
        <v>214</v>
      </c>
      <c r="C63" s="45" t="s">
        <v>218</v>
      </c>
      <c r="D63" s="45" t="s">
        <v>220</v>
      </c>
      <c r="E63" s="46">
        <v>2</v>
      </c>
      <c r="F63" s="52">
        <v>1000</v>
      </c>
      <c r="G63" s="42"/>
    </row>
    <row r="64" spans="2:7" ht="24.75" customHeight="1">
      <c r="B64" s="65" t="s">
        <v>215</v>
      </c>
      <c r="C64" s="41" t="s">
        <v>228</v>
      </c>
      <c r="D64" s="41" t="s">
        <v>204</v>
      </c>
      <c r="E64" s="46">
        <v>2</v>
      </c>
      <c r="F64" s="52">
        <v>2000</v>
      </c>
      <c r="G64" s="42"/>
    </row>
    <row r="65" spans="2:7" ht="13.5" thickBot="1">
      <c r="B65" s="63" t="s">
        <v>216</v>
      </c>
      <c r="C65" s="56" t="s">
        <v>219</v>
      </c>
      <c r="D65" s="56" t="s">
        <v>205</v>
      </c>
      <c r="E65" s="57">
        <v>4</v>
      </c>
      <c r="F65" s="58">
        <v>1500</v>
      </c>
      <c r="G65" s="42"/>
    </row>
    <row r="66" spans="3:7" ht="12.75">
      <c r="C66" s="42"/>
      <c r="D66" s="42"/>
      <c r="E66" s="60"/>
      <c r="F66" s="42"/>
      <c r="G66" s="42"/>
    </row>
    <row r="67" spans="3:7" ht="12.75">
      <c r="C67" s="42"/>
      <c r="D67" s="42"/>
      <c r="E67" s="60"/>
      <c r="F67" s="42"/>
      <c r="G67" s="42"/>
    </row>
    <row r="68" spans="3:7" ht="12.75">
      <c r="C68" s="42"/>
      <c r="D68" s="42"/>
      <c r="E68" s="60"/>
      <c r="F68" s="42"/>
      <c r="G68" s="42"/>
    </row>
    <row r="69" spans="3:7" ht="12.75">
      <c r="C69" s="42"/>
      <c r="D69" s="42"/>
      <c r="E69" s="60"/>
      <c r="F69" s="42"/>
      <c r="G69" s="42"/>
    </row>
  </sheetData>
  <printOptions horizontalCentered="1" verticalCentered="1"/>
  <pageMargins left="0.4724409448818898" right="0" top="0.67" bottom="0.1968503937007874" header="0.4330708661417323" footer="0"/>
  <pageSetup horizontalDpi="360" verticalDpi="360" orientation="landscape" paperSize="9" scale="90" r:id="rId1"/>
  <headerFooter alignWithMargins="0">
    <oddHeader>&amp;L&amp;12Cuadro N° 2 - A&amp;C&amp;"Arial,Negrita"&amp;14&amp;A&amp;R&amp;12 11 - A</oddHeader>
  </headerFooter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28"/>
  <sheetViews>
    <sheetView tabSelected="1" zoomScale="75" zoomScaleNormal="75" workbookViewId="0" topLeftCell="A12">
      <selection activeCell="A26" sqref="A26"/>
    </sheetView>
  </sheetViews>
  <sheetFormatPr defaultColWidth="11.421875" defaultRowHeight="12.75"/>
  <cols>
    <col min="1" max="1" width="55.140625" style="0" customWidth="1"/>
    <col min="2" max="2" width="8.28125" style="0" customWidth="1"/>
    <col min="3" max="3" width="8.00390625" style="0" customWidth="1"/>
    <col min="4" max="51" width="1.7109375" style="0" customWidth="1"/>
  </cols>
  <sheetData>
    <row r="1" spans="1:51" ht="18">
      <c r="A1" s="126" t="s">
        <v>248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</row>
    <row r="2" ht="13.5" thickBot="1"/>
    <row r="3" spans="1:51" ht="26.25" thickBot="1">
      <c r="A3" s="43" t="s">
        <v>146</v>
      </c>
      <c r="B3" s="69" t="s">
        <v>246</v>
      </c>
      <c r="C3" s="36" t="s">
        <v>247</v>
      </c>
      <c r="D3" s="122" t="s">
        <v>234</v>
      </c>
      <c r="E3" s="120"/>
      <c r="F3" s="120"/>
      <c r="G3" s="121"/>
      <c r="H3" s="123" t="s">
        <v>235</v>
      </c>
      <c r="I3" s="124"/>
      <c r="J3" s="124"/>
      <c r="K3" s="125"/>
      <c r="L3" s="122" t="s">
        <v>236</v>
      </c>
      <c r="M3" s="120"/>
      <c r="N3" s="120"/>
      <c r="O3" s="121"/>
      <c r="P3" s="122" t="s">
        <v>237</v>
      </c>
      <c r="Q3" s="120"/>
      <c r="R3" s="120"/>
      <c r="S3" s="121"/>
      <c r="T3" s="122" t="s">
        <v>238</v>
      </c>
      <c r="U3" s="120"/>
      <c r="V3" s="120"/>
      <c r="W3" s="121"/>
      <c r="X3" s="122" t="s">
        <v>239</v>
      </c>
      <c r="Y3" s="120"/>
      <c r="Z3" s="120"/>
      <c r="AA3" s="127"/>
      <c r="AB3" s="120" t="s">
        <v>240</v>
      </c>
      <c r="AC3" s="120"/>
      <c r="AD3" s="120"/>
      <c r="AE3" s="121"/>
      <c r="AF3" s="122" t="s">
        <v>241</v>
      </c>
      <c r="AG3" s="120"/>
      <c r="AH3" s="120"/>
      <c r="AI3" s="121"/>
      <c r="AJ3" s="122" t="s">
        <v>242</v>
      </c>
      <c r="AK3" s="120"/>
      <c r="AL3" s="120"/>
      <c r="AM3" s="121"/>
      <c r="AN3" s="122" t="s">
        <v>243</v>
      </c>
      <c r="AO3" s="120"/>
      <c r="AP3" s="120"/>
      <c r="AQ3" s="121"/>
      <c r="AR3" s="122" t="s">
        <v>244</v>
      </c>
      <c r="AS3" s="120"/>
      <c r="AT3" s="120"/>
      <c r="AU3" s="121"/>
      <c r="AV3" s="122" t="s">
        <v>245</v>
      </c>
      <c r="AW3" s="120"/>
      <c r="AX3" s="120"/>
      <c r="AY3" s="127"/>
    </row>
    <row r="4" spans="1:51" ht="12.75">
      <c r="A4" s="47" t="s">
        <v>155</v>
      </c>
      <c r="B4" s="80">
        <v>2</v>
      </c>
      <c r="C4" s="90">
        <f>+B4/4</f>
        <v>0.5</v>
      </c>
      <c r="D4" s="86"/>
      <c r="E4" s="87"/>
      <c r="F4" s="71"/>
      <c r="G4" s="72"/>
      <c r="H4" s="47"/>
      <c r="I4" s="71"/>
      <c r="J4" s="71"/>
      <c r="K4" s="72"/>
      <c r="L4" s="100"/>
      <c r="M4" s="100"/>
      <c r="N4" s="78"/>
      <c r="O4" s="79"/>
      <c r="P4" s="47"/>
      <c r="Q4" s="71"/>
      <c r="R4" s="71"/>
      <c r="S4" s="72"/>
      <c r="T4" s="47"/>
      <c r="U4" s="71"/>
      <c r="V4" s="71"/>
      <c r="W4" s="72"/>
      <c r="X4" s="47"/>
      <c r="Y4" s="71"/>
      <c r="Z4" s="71"/>
      <c r="AA4" s="113"/>
      <c r="AB4" s="76"/>
      <c r="AC4" s="71"/>
      <c r="AD4" s="71"/>
      <c r="AE4" s="72"/>
      <c r="AF4" s="47"/>
      <c r="AG4" s="71"/>
      <c r="AH4" s="71"/>
      <c r="AI4" s="72"/>
      <c r="AJ4" s="47"/>
      <c r="AK4" s="71"/>
      <c r="AL4" s="71"/>
      <c r="AM4" s="72"/>
      <c r="AN4" s="47"/>
      <c r="AO4" s="71"/>
      <c r="AP4" s="71"/>
      <c r="AQ4" s="72"/>
      <c r="AR4" s="47"/>
      <c r="AS4" s="71"/>
      <c r="AT4" s="71"/>
      <c r="AU4" s="72"/>
      <c r="AV4" s="47"/>
      <c r="AW4" s="71"/>
      <c r="AX4" s="71"/>
      <c r="AY4" s="113"/>
    </row>
    <row r="5" spans="1:51" ht="12.75">
      <c r="A5" s="51" t="s">
        <v>156</v>
      </c>
      <c r="B5" s="81">
        <v>3</v>
      </c>
      <c r="C5" s="91">
        <f aca="true" t="shared" si="0" ref="C5:C28">+B5/4</f>
        <v>0.75</v>
      </c>
      <c r="D5" s="98"/>
      <c r="E5" s="89"/>
      <c r="F5" s="89"/>
      <c r="G5" s="73"/>
      <c r="H5" s="53"/>
      <c r="I5" s="70"/>
      <c r="J5" s="70"/>
      <c r="K5" s="73"/>
      <c r="L5" s="96"/>
      <c r="M5" s="96"/>
      <c r="N5" s="70"/>
      <c r="O5" s="73"/>
      <c r="P5" s="53"/>
      <c r="Q5" s="70"/>
      <c r="R5" s="70"/>
      <c r="S5" s="73"/>
      <c r="T5" s="53"/>
      <c r="U5" s="70"/>
      <c r="V5" s="70"/>
      <c r="W5" s="73"/>
      <c r="X5" s="53"/>
      <c r="Y5" s="70"/>
      <c r="Z5" s="70"/>
      <c r="AA5" s="114"/>
      <c r="AB5" s="96"/>
      <c r="AC5" s="70"/>
      <c r="AD5" s="70"/>
      <c r="AE5" s="73"/>
      <c r="AF5" s="53"/>
      <c r="AG5" s="70"/>
      <c r="AH5" s="70"/>
      <c r="AI5" s="73"/>
      <c r="AJ5" s="53"/>
      <c r="AK5" s="70"/>
      <c r="AL5" s="70"/>
      <c r="AM5" s="73"/>
      <c r="AN5" s="53"/>
      <c r="AO5" s="70"/>
      <c r="AP5" s="70"/>
      <c r="AQ5" s="73"/>
      <c r="AR5" s="53"/>
      <c r="AS5" s="70"/>
      <c r="AT5" s="70"/>
      <c r="AU5" s="73"/>
      <c r="AV5" s="53"/>
      <c r="AW5" s="70"/>
      <c r="AX5" s="70"/>
      <c r="AY5" s="114"/>
    </row>
    <row r="6" spans="1:51" ht="12.75">
      <c r="A6" s="51" t="s">
        <v>229</v>
      </c>
      <c r="B6" s="81">
        <v>8</v>
      </c>
      <c r="C6" s="93">
        <f t="shared" si="0"/>
        <v>2</v>
      </c>
      <c r="D6" s="53"/>
      <c r="E6" s="89"/>
      <c r="F6" s="89"/>
      <c r="G6" s="99"/>
      <c r="H6" s="98"/>
      <c r="I6" s="89"/>
      <c r="J6" s="89"/>
      <c r="K6" s="99"/>
      <c r="L6" s="95"/>
      <c r="M6" s="96"/>
      <c r="N6" s="70"/>
      <c r="O6" s="73"/>
      <c r="P6" s="53"/>
      <c r="Q6" s="70"/>
      <c r="R6" s="70"/>
      <c r="S6" s="73"/>
      <c r="T6" s="53"/>
      <c r="U6" s="70"/>
      <c r="V6" s="70"/>
      <c r="W6" s="73"/>
      <c r="X6" s="53"/>
      <c r="Y6" s="70"/>
      <c r="Z6" s="70"/>
      <c r="AA6" s="114"/>
      <c r="AB6" s="96"/>
      <c r="AC6" s="70"/>
      <c r="AD6" s="70"/>
      <c r="AE6" s="73"/>
      <c r="AF6" s="53"/>
      <c r="AG6" s="70"/>
      <c r="AH6" s="70"/>
      <c r="AI6" s="73"/>
      <c r="AJ6" s="53"/>
      <c r="AK6" s="70"/>
      <c r="AL6" s="70"/>
      <c r="AM6" s="73"/>
      <c r="AN6" s="53"/>
      <c r="AO6" s="70"/>
      <c r="AP6" s="70"/>
      <c r="AQ6" s="73"/>
      <c r="AR6" s="53"/>
      <c r="AS6" s="70"/>
      <c r="AT6" s="70"/>
      <c r="AU6" s="73"/>
      <c r="AV6" s="53"/>
      <c r="AW6" s="70"/>
      <c r="AX6" s="70"/>
      <c r="AY6" s="114"/>
    </row>
    <row r="7" spans="1:51" ht="12.75">
      <c r="A7" s="53" t="s">
        <v>157</v>
      </c>
      <c r="B7" s="81">
        <v>6</v>
      </c>
      <c r="C7" s="93">
        <f t="shared" si="0"/>
        <v>1.5</v>
      </c>
      <c r="D7" s="77"/>
      <c r="E7" s="78"/>
      <c r="F7" s="78"/>
      <c r="G7" s="79"/>
      <c r="H7" s="77"/>
      <c r="I7" s="78"/>
      <c r="J7" s="92"/>
      <c r="K7" s="101"/>
      <c r="L7" s="102"/>
      <c r="M7" s="89"/>
      <c r="N7" s="89"/>
      <c r="O7" s="99"/>
      <c r="P7" s="53"/>
      <c r="Q7" s="70"/>
      <c r="R7" s="70"/>
      <c r="S7" s="73"/>
      <c r="T7" s="53"/>
      <c r="U7" s="70"/>
      <c r="V7" s="70"/>
      <c r="W7" s="73"/>
      <c r="X7" s="53"/>
      <c r="Y7" s="70"/>
      <c r="Z7" s="70"/>
      <c r="AA7" s="114"/>
      <c r="AB7" s="96"/>
      <c r="AC7" s="70"/>
      <c r="AD7" s="70"/>
      <c r="AE7" s="73"/>
      <c r="AF7" s="53"/>
      <c r="AG7" s="70"/>
      <c r="AH7" s="70"/>
      <c r="AI7" s="73"/>
      <c r="AJ7" s="53"/>
      <c r="AK7" s="70"/>
      <c r="AL7" s="70"/>
      <c r="AM7" s="73"/>
      <c r="AN7" s="53"/>
      <c r="AO7" s="70"/>
      <c r="AP7" s="70"/>
      <c r="AQ7" s="73"/>
      <c r="AR7" s="53"/>
      <c r="AS7" s="70"/>
      <c r="AT7" s="70"/>
      <c r="AU7" s="73"/>
      <c r="AV7" s="53"/>
      <c r="AW7" s="70"/>
      <c r="AX7" s="70"/>
      <c r="AY7" s="114"/>
    </row>
    <row r="8" spans="1:51" ht="25.5" customHeight="1">
      <c r="A8" s="54" t="s">
        <v>158</v>
      </c>
      <c r="B8" s="81">
        <v>6</v>
      </c>
      <c r="C8" s="93">
        <f t="shared" si="0"/>
        <v>1.5</v>
      </c>
      <c r="D8" s="53"/>
      <c r="E8" s="70"/>
      <c r="F8" s="70"/>
      <c r="G8" s="73"/>
      <c r="H8" s="53"/>
      <c r="I8" s="70"/>
      <c r="J8" s="92"/>
      <c r="K8" s="101"/>
      <c r="L8" s="102"/>
      <c r="M8" s="89"/>
      <c r="N8" s="89"/>
      <c r="O8" s="99"/>
      <c r="P8" s="53"/>
      <c r="Q8" s="70"/>
      <c r="R8" s="70"/>
      <c r="S8" s="73"/>
      <c r="T8" s="53"/>
      <c r="U8" s="70"/>
      <c r="V8" s="70"/>
      <c r="W8" s="73"/>
      <c r="X8" s="53"/>
      <c r="Y8" s="70"/>
      <c r="Z8" s="70"/>
      <c r="AA8" s="114"/>
      <c r="AB8" s="96"/>
      <c r="AC8" s="70"/>
      <c r="AD8" s="70"/>
      <c r="AE8" s="73"/>
      <c r="AF8" s="53"/>
      <c r="AG8" s="70"/>
      <c r="AH8" s="70"/>
      <c r="AI8" s="73"/>
      <c r="AJ8" s="53"/>
      <c r="AK8" s="70"/>
      <c r="AL8" s="70"/>
      <c r="AM8" s="73"/>
      <c r="AN8" s="53"/>
      <c r="AO8" s="70"/>
      <c r="AP8" s="70"/>
      <c r="AQ8" s="73"/>
      <c r="AR8" s="53"/>
      <c r="AS8" s="70"/>
      <c r="AT8" s="70"/>
      <c r="AU8" s="73"/>
      <c r="AV8" s="53"/>
      <c r="AW8" s="70"/>
      <c r="AX8" s="70"/>
      <c r="AY8" s="114"/>
    </row>
    <row r="9" spans="1:51" ht="25.5" customHeight="1">
      <c r="A9" s="54" t="s">
        <v>159</v>
      </c>
      <c r="B9" s="81">
        <v>2</v>
      </c>
      <c r="C9" s="93">
        <f t="shared" si="0"/>
        <v>0.5</v>
      </c>
      <c r="D9" s="53"/>
      <c r="E9" s="70"/>
      <c r="F9" s="70"/>
      <c r="G9" s="73"/>
      <c r="H9" s="98"/>
      <c r="I9" s="89"/>
      <c r="J9" s="70"/>
      <c r="K9" s="73"/>
      <c r="L9" s="96"/>
      <c r="M9" s="70"/>
      <c r="N9" s="70"/>
      <c r="O9" s="73"/>
      <c r="P9" s="53"/>
      <c r="Q9" s="70"/>
      <c r="R9" s="70"/>
      <c r="S9" s="73"/>
      <c r="T9" s="53"/>
      <c r="U9" s="70"/>
      <c r="V9" s="70"/>
      <c r="W9" s="73"/>
      <c r="X9" s="53"/>
      <c r="Y9" s="70"/>
      <c r="Z9" s="70"/>
      <c r="AA9" s="114"/>
      <c r="AB9" s="96"/>
      <c r="AC9" s="70"/>
      <c r="AD9" s="70"/>
      <c r="AE9" s="73"/>
      <c r="AF9" s="53"/>
      <c r="AG9" s="70"/>
      <c r="AH9" s="70"/>
      <c r="AI9" s="73"/>
      <c r="AJ9" s="53"/>
      <c r="AK9" s="70"/>
      <c r="AL9" s="70"/>
      <c r="AM9" s="73"/>
      <c r="AN9" s="53"/>
      <c r="AO9" s="70"/>
      <c r="AP9" s="70"/>
      <c r="AQ9" s="73"/>
      <c r="AR9" s="53"/>
      <c r="AS9" s="70"/>
      <c r="AT9" s="70"/>
      <c r="AU9" s="73"/>
      <c r="AV9" s="53"/>
      <c r="AW9" s="70"/>
      <c r="AX9" s="70"/>
      <c r="AY9" s="114"/>
    </row>
    <row r="10" spans="1:51" ht="13.5" thickBot="1">
      <c r="A10" s="55" t="s">
        <v>160</v>
      </c>
      <c r="B10" s="82">
        <v>6</v>
      </c>
      <c r="C10" s="94">
        <f t="shared" si="0"/>
        <v>1.5</v>
      </c>
      <c r="D10" s="55"/>
      <c r="E10" s="74"/>
      <c r="F10" s="74"/>
      <c r="G10" s="75"/>
      <c r="H10" s="55"/>
      <c r="I10" s="74"/>
      <c r="J10" s="74"/>
      <c r="K10" s="75"/>
      <c r="L10" s="102"/>
      <c r="M10" s="89"/>
      <c r="N10" s="89"/>
      <c r="O10" s="99"/>
      <c r="P10" s="98"/>
      <c r="Q10" s="89"/>
      <c r="R10" s="74"/>
      <c r="S10" s="75"/>
      <c r="T10" s="55"/>
      <c r="U10" s="74"/>
      <c r="V10" s="74"/>
      <c r="W10" s="75"/>
      <c r="X10" s="55"/>
      <c r="Y10" s="74"/>
      <c r="Z10" s="74"/>
      <c r="AA10" s="115"/>
      <c r="AB10" s="97"/>
      <c r="AC10" s="74"/>
      <c r="AD10" s="74"/>
      <c r="AE10" s="75"/>
      <c r="AF10" s="55"/>
      <c r="AG10" s="74"/>
      <c r="AH10" s="74"/>
      <c r="AI10" s="75"/>
      <c r="AJ10" s="55"/>
      <c r="AK10" s="74"/>
      <c r="AL10" s="74"/>
      <c r="AM10" s="75"/>
      <c r="AN10" s="55"/>
      <c r="AO10" s="74"/>
      <c r="AP10" s="74"/>
      <c r="AQ10" s="75"/>
      <c r="AR10" s="55"/>
      <c r="AS10" s="74"/>
      <c r="AT10" s="74"/>
      <c r="AU10" s="75"/>
      <c r="AV10" s="55"/>
      <c r="AW10" s="74"/>
      <c r="AX10" s="74"/>
      <c r="AY10" s="115"/>
    </row>
    <row r="11" spans="1:51" ht="25.5">
      <c r="A11" s="61" t="s">
        <v>230</v>
      </c>
      <c r="B11" s="80">
        <v>6</v>
      </c>
      <c r="C11" s="83">
        <f t="shared" si="0"/>
        <v>1.5</v>
      </c>
      <c r="D11" s="47"/>
      <c r="E11" s="71"/>
      <c r="F11" s="87"/>
      <c r="G11" s="103"/>
      <c r="H11" s="86"/>
      <c r="I11" s="87"/>
      <c r="J11" s="87"/>
      <c r="K11" s="103"/>
      <c r="L11" s="47"/>
      <c r="M11" s="71"/>
      <c r="N11" s="71"/>
      <c r="O11" s="72"/>
      <c r="P11" s="47"/>
      <c r="Q11" s="71"/>
      <c r="R11" s="71"/>
      <c r="S11" s="72"/>
      <c r="T11" s="47"/>
      <c r="U11" s="71"/>
      <c r="V11" s="71"/>
      <c r="W11" s="72"/>
      <c r="X11" s="47"/>
      <c r="Y11" s="71"/>
      <c r="Z11" s="71"/>
      <c r="AA11" s="113"/>
      <c r="AB11" s="76"/>
      <c r="AC11" s="71"/>
      <c r="AD11" s="71"/>
      <c r="AE11" s="72"/>
      <c r="AF11" s="47"/>
      <c r="AG11" s="71"/>
      <c r="AH11" s="71"/>
      <c r="AI11" s="72"/>
      <c r="AJ11" s="47"/>
      <c r="AK11" s="71"/>
      <c r="AL11" s="71"/>
      <c r="AM11" s="72"/>
      <c r="AN11" s="47"/>
      <c r="AO11" s="71"/>
      <c r="AP11" s="71"/>
      <c r="AQ11" s="72"/>
      <c r="AR11" s="47"/>
      <c r="AS11" s="71"/>
      <c r="AT11" s="71"/>
      <c r="AU11" s="72"/>
      <c r="AV11" s="47"/>
      <c r="AW11" s="71"/>
      <c r="AX11" s="71"/>
      <c r="AY11" s="113"/>
    </row>
    <row r="12" spans="1:51" ht="25.5">
      <c r="A12" s="62" t="s">
        <v>179</v>
      </c>
      <c r="B12" s="81">
        <v>6</v>
      </c>
      <c r="C12" s="84">
        <f t="shared" si="0"/>
        <v>1.5</v>
      </c>
      <c r="D12" s="53"/>
      <c r="E12" s="70"/>
      <c r="F12" s="70"/>
      <c r="G12" s="73"/>
      <c r="H12" s="98"/>
      <c r="I12" s="89"/>
      <c r="J12" s="89"/>
      <c r="K12" s="99"/>
      <c r="L12" s="98"/>
      <c r="M12" s="89"/>
      <c r="N12" s="70"/>
      <c r="O12" s="73"/>
      <c r="P12" s="53"/>
      <c r="Q12" s="70"/>
      <c r="R12" s="70"/>
      <c r="S12" s="73"/>
      <c r="T12" s="53"/>
      <c r="U12" s="70"/>
      <c r="V12" s="70"/>
      <c r="W12" s="73"/>
      <c r="X12" s="53"/>
      <c r="Y12" s="70"/>
      <c r="Z12" s="70"/>
      <c r="AA12" s="114"/>
      <c r="AB12" s="96"/>
      <c r="AC12" s="70"/>
      <c r="AD12" s="70"/>
      <c r="AE12" s="73"/>
      <c r="AF12" s="53"/>
      <c r="AG12" s="70"/>
      <c r="AH12" s="70"/>
      <c r="AI12" s="73"/>
      <c r="AJ12" s="53"/>
      <c r="AK12" s="70"/>
      <c r="AL12" s="70"/>
      <c r="AM12" s="73"/>
      <c r="AN12" s="53"/>
      <c r="AO12" s="70"/>
      <c r="AP12" s="70"/>
      <c r="AQ12" s="73"/>
      <c r="AR12" s="53"/>
      <c r="AS12" s="70"/>
      <c r="AT12" s="70"/>
      <c r="AU12" s="73"/>
      <c r="AV12" s="53"/>
      <c r="AW12" s="70"/>
      <c r="AX12" s="70"/>
      <c r="AY12" s="114"/>
    </row>
    <row r="13" spans="1:51" ht="25.5">
      <c r="A13" s="54" t="s">
        <v>180</v>
      </c>
      <c r="B13" s="81">
        <v>4</v>
      </c>
      <c r="C13" s="84">
        <f t="shared" si="0"/>
        <v>1</v>
      </c>
      <c r="D13" s="53"/>
      <c r="E13" s="70"/>
      <c r="F13" s="70"/>
      <c r="G13" s="73"/>
      <c r="H13" s="53"/>
      <c r="I13" s="70"/>
      <c r="J13" s="70"/>
      <c r="K13" s="73"/>
      <c r="L13" s="98"/>
      <c r="M13" s="89"/>
      <c r="N13" s="89"/>
      <c r="O13" s="99"/>
      <c r="P13" s="53"/>
      <c r="Q13" s="70"/>
      <c r="R13" s="70"/>
      <c r="S13" s="73"/>
      <c r="T13" s="53"/>
      <c r="U13" s="70"/>
      <c r="V13" s="70"/>
      <c r="W13" s="73"/>
      <c r="X13" s="53"/>
      <c r="Y13" s="70"/>
      <c r="Z13" s="70"/>
      <c r="AA13" s="114"/>
      <c r="AB13" s="96"/>
      <c r="AC13" s="70"/>
      <c r="AD13" s="70"/>
      <c r="AE13" s="73"/>
      <c r="AF13" s="53"/>
      <c r="AG13" s="70"/>
      <c r="AH13" s="70"/>
      <c r="AI13" s="73"/>
      <c r="AJ13" s="53"/>
      <c r="AK13" s="70"/>
      <c r="AL13" s="70"/>
      <c r="AM13" s="73"/>
      <c r="AN13" s="53"/>
      <c r="AO13" s="70"/>
      <c r="AP13" s="70"/>
      <c r="AQ13" s="73"/>
      <c r="AR13" s="53"/>
      <c r="AS13" s="70"/>
      <c r="AT13" s="70"/>
      <c r="AU13" s="73"/>
      <c r="AV13" s="53"/>
      <c r="AW13" s="70"/>
      <c r="AX13" s="70"/>
      <c r="AY13" s="114"/>
    </row>
    <row r="14" spans="1:51" ht="25.5">
      <c r="A14" s="54" t="s">
        <v>181</v>
      </c>
      <c r="B14" s="81">
        <v>2</v>
      </c>
      <c r="C14" s="84">
        <f t="shared" si="0"/>
        <v>0.5</v>
      </c>
      <c r="D14" s="53"/>
      <c r="E14" s="70"/>
      <c r="F14" s="70"/>
      <c r="G14" s="73"/>
      <c r="H14" s="53"/>
      <c r="I14" s="70"/>
      <c r="J14" s="70"/>
      <c r="K14" s="73"/>
      <c r="L14" s="53"/>
      <c r="M14" s="70"/>
      <c r="N14" s="70"/>
      <c r="O14" s="73"/>
      <c r="P14" s="98"/>
      <c r="Q14" s="89"/>
      <c r="R14" s="70"/>
      <c r="S14" s="73"/>
      <c r="T14" s="53"/>
      <c r="U14" s="70"/>
      <c r="V14" s="70"/>
      <c r="W14" s="73"/>
      <c r="X14" s="53"/>
      <c r="Y14" s="70"/>
      <c r="Z14" s="70"/>
      <c r="AA14" s="114"/>
      <c r="AB14" s="96"/>
      <c r="AC14" s="70"/>
      <c r="AD14" s="70"/>
      <c r="AE14" s="73"/>
      <c r="AF14" s="53"/>
      <c r="AG14" s="70"/>
      <c r="AH14" s="70"/>
      <c r="AI14" s="73"/>
      <c r="AJ14" s="53"/>
      <c r="AK14" s="70"/>
      <c r="AL14" s="70"/>
      <c r="AM14" s="73"/>
      <c r="AN14" s="53"/>
      <c r="AO14" s="70"/>
      <c r="AP14" s="70"/>
      <c r="AQ14" s="73"/>
      <c r="AR14" s="53"/>
      <c r="AS14" s="70"/>
      <c r="AT14" s="70"/>
      <c r="AU14" s="73"/>
      <c r="AV14" s="53"/>
      <c r="AW14" s="70"/>
      <c r="AX14" s="70"/>
      <c r="AY14" s="114"/>
    </row>
    <row r="15" spans="1:51" ht="13.5" thickBot="1">
      <c r="A15" s="55" t="s">
        <v>182</v>
      </c>
      <c r="B15" s="82">
        <v>12</v>
      </c>
      <c r="C15" s="85">
        <f t="shared" si="0"/>
        <v>3</v>
      </c>
      <c r="D15" s="55"/>
      <c r="E15" s="74"/>
      <c r="F15" s="74"/>
      <c r="G15" s="75"/>
      <c r="H15" s="55"/>
      <c r="I15" s="74"/>
      <c r="J15" s="74"/>
      <c r="K15" s="75"/>
      <c r="L15" s="104"/>
      <c r="M15" s="105"/>
      <c r="N15" s="105"/>
      <c r="O15" s="106"/>
      <c r="P15" s="104"/>
      <c r="Q15" s="105"/>
      <c r="R15" s="105"/>
      <c r="S15" s="106"/>
      <c r="T15" s="104"/>
      <c r="U15" s="105"/>
      <c r="V15" s="105"/>
      <c r="W15" s="106"/>
      <c r="X15" s="55"/>
      <c r="Y15" s="74"/>
      <c r="Z15" s="74"/>
      <c r="AA15" s="115"/>
      <c r="AB15" s="97"/>
      <c r="AC15" s="74"/>
      <c r="AD15" s="74"/>
      <c r="AE15" s="75"/>
      <c r="AF15" s="55"/>
      <c r="AG15" s="74"/>
      <c r="AH15" s="74"/>
      <c r="AI15" s="75"/>
      <c r="AJ15" s="55"/>
      <c r="AK15" s="74"/>
      <c r="AL15" s="74"/>
      <c r="AM15" s="75"/>
      <c r="AN15" s="55"/>
      <c r="AO15" s="74"/>
      <c r="AP15" s="74"/>
      <c r="AQ15" s="75"/>
      <c r="AR15" s="55"/>
      <c r="AS15" s="74"/>
      <c r="AT15" s="74"/>
      <c r="AU15" s="75"/>
      <c r="AV15" s="55"/>
      <c r="AW15" s="74"/>
      <c r="AX15" s="74"/>
      <c r="AY15" s="115"/>
    </row>
    <row r="16" spans="1:51" ht="12.75">
      <c r="A16" s="47" t="s">
        <v>225</v>
      </c>
      <c r="B16" s="80">
        <v>8</v>
      </c>
      <c r="C16" s="83">
        <f t="shared" si="0"/>
        <v>2</v>
      </c>
      <c r="D16" s="107"/>
      <c r="E16" s="108"/>
      <c r="F16" s="108"/>
      <c r="G16" s="109"/>
      <c r="H16" s="86"/>
      <c r="I16" s="87"/>
      <c r="J16" s="87"/>
      <c r="K16" s="103"/>
      <c r="L16" s="86"/>
      <c r="M16" s="87"/>
      <c r="N16" s="87"/>
      <c r="O16" s="103"/>
      <c r="P16" s="47"/>
      <c r="Q16" s="71"/>
      <c r="R16" s="71"/>
      <c r="S16" s="72"/>
      <c r="T16" s="47"/>
      <c r="U16" s="71"/>
      <c r="V16" s="71"/>
      <c r="W16" s="72"/>
      <c r="X16" s="47"/>
      <c r="Y16" s="71"/>
      <c r="Z16" s="71"/>
      <c r="AA16" s="113"/>
      <c r="AB16" s="76"/>
      <c r="AC16" s="71"/>
      <c r="AD16" s="71"/>
      <c r="AE16" s="72"/>
      <c r="AF16" s="47"/>
      <c r="AG16" s="71"/>
      <c r="AH16" s="71"/>
      <c r="AI16" s="72"/>
      <c r="AJ16" s="47"/>
      <c r="AK16" s="71"/>
      <c r="AL16" s="71"/>
      <c r="AM16" s="72"/>
      <c r="AN16" s="47"/>
      <c r="AO16" s="71"/>
      <c r="AP16" s="71"/>
      <c r="AQ16" s="72"/>
      <c r="AR16" s="47"/>
      <c r="AS16" s="71"/>
      <c r="AT16" s="71"/>
      <c r="AU16" s="72"/>
      <c r="AV16" s="47"/>
      <c r="AW16" s="71"/>
      <c r="AX16" s="71"/>
      <c r="AY16" s="113"/>
    </row>
    <row r="17" spans="1:51" ht="12.75">
      <c r="A17" s="53" t="s">
        <v>195</v>
      </c>
      <c r="B17" s="81">
        <v>3</v>
      </c>
      <c r="C17" s="88">
        <f t="shared" si="0"/>
        <v>0.75</v>
      </c>
      <c r="D17" s="53"/>
      <c r="E17" s="70"/>
      <c r="F17" s="70"/>
      <c r="G17" s="73"/>
      <c r="H17" s="53"/>
      <c r="I17" s="70"/>
      <c r="J17" s="70"/>
      <c r="K17" s="73"/>
      <c r="L17" s="53"/>
      <c r="M17" s="89"/>
      <c r="N17" s="89"/>
      <c r="O17" s="99"/>
      <c r="P17" s="53"/>
      <c r="Q17" s="70"/>
      <c r="R17" s="70"/>
      <c r="S17" s="73"/>
      <c r="T17" s="53"/>
      <c r="U17" s="70"/>
      <c r="V17" s="70"/>
      <c r="W17" s="73"/>
      <c r="X17" s="53"/>
      <c r="Y17" s="70"/>
      <c r="Z17" s="70"/>
      <c r="AA17" s="114"/>
      <c r="AB17" s="96"/>
      <c r="AC17" s="70"/>
      <c r="AD17" s="70"/>
      <c r="AE17" s="73"/>
      <c r="AF17" s="53"/>
      <c r="AG17" s="70"/>
      <c r="AH17" s="70"/>
      <c r="AI17" s="73"/>
      <c r="AJ17" s="53"/>
      <c r="AK17" s="70"/>
      <c r="AL17" s="70"/>
      <c r="AM17" s="73"/>
      <c r="AN17" s="53"/>
      <c r="AO17" s="70"/>
      <c r="AP17" s="70"/>
      <c r="AQ17" s="73"/>
      <c r="AR17" s="53"/>
      <c r="AS17" s="70"/>
      <c r="AT17" s="70"/>
      <c r="AU17" s="73"/>
      <c r="AV17" s="53"/>
      <c r="AW17" s="70"/>
      <c r="AX17" s="70"/>
      <c r="AY17" s="114"/>
    </row>
    <row r="18" spans="1:51" ht="25.5">
      <c r="A18" s="54" t="s">
        <v>196</v>
      </c>
      <c r="B18" s="81">
        <v>4</v>
      </c>
      <c r="C18" s="84">
        <f t="shared" si="0"/>
        <v>1</v>
      </c>
      <c r="D18" s="53"/>
      <c r="E18" s="70"/>
      <c r="F18" s="70"/>
      <c r="G18" s="73"/>
      <c r="H18" s="53"/>
      <c r="I18" s="70"/>
      <c r="J18" s="70"/>
      <c r="K18" s="73"/>
      <c r="L18" s="98"/>
      <c r="M18" s="89"/>
      <c r="N18" s="89"/>
      <c r="O18" s="99"/>
      <c r="P18" s="53"/>
      <c r="Q18" s="70"/>
      <c r="R18" s="70"/>
      <c r="S18" s="73"/>
      <c r="T18" s="53"/>
      <c r="U18" s="70"/>
      <c r="V18" s="70"/>
      <c r="W18" s="73"/>
      <c r="X18" s="53"/>
      <c r="Y18" s="70"/>
      <c r="Z18" s="70"/>
      <c r="AA18" s="114"/>
      <c r="AB18" s="96"/>
      <c r="AC18" s="70"/>
      <c r="AD18" s="70"/>
      <c r="AE18" s="73"/>
      <c r="AF18" s="53"/>
      <c r="AG18" s="70"/>
      <c r="AH18" s="70"/>
      <c r="AI18" s="73"/>
      <c r="AJ18" s="53"/>
      <c r="AK18" s="70"/>
      <c r="AL18" s="70"/>
      <c r="AM18" s="73"/>
      <c r="AN18" s="53"/>
      <c r="AO18" s="70"/>
      <c r="AP18" s="70"/>
      <c r="AQ18" s="73"/>
      <c r="AR18" s="53"/>
      <c r="AS18" s="70"/>
      <c r="AT18" s="70"/>
      <c r="AU18" s="73"/>
      <c r="AV18" s="53"/>
      <c r="AW18" s="70"/>
      <c r="AX18" s="70"/>
      <c r="AY18" s="114"/>
    </row>
    <row r="19" spans="1:51" ht="25.5">
      <c r="A19" s="54" t="s">
        <v>197</v>
      </c>
      <c r="B19" s="81">
        <v>2</v>
      </c>
      <c r="C19" s="84">
        <f t="shared" si="0"/>
        <v>0.5</v>
      </c>
      <c r="D19" s="53"/>
      <c r="E19" s="70"/>
      <c r="F19" s="70"/>
      <c r="G19" s="73"/>
      <c r="H19" s="53"/>
      <c r="I19" s="70"/>
      <c r="J19" s="70"/>
      <c r="K19" s="73"/>
      <c r="L19" s="53"/>
      <c r="M19" s="70"/>
      <c r="N19" s="111"/>
      <c r="O19" s="112"/>
      <c r="P19" s="98"/>
      <c r="Q19" s="89"/>
      <c r="R19" s="70"/>
      <c r="S19" s="73"/>
      <c r="T19" s="53"/>
      <c r="U19" s="70"/>
      <c r="V19" s="70"/>
      <c r="W19" s="73"/>
      <c r="X19" s="53"/>
      <c r="Y19" s="70"/>
      <c r="Z19" s="70"/>
      <c r="AA19" s="114"/>
      <c r="AB19" s="96"/>
      <c r="AC19" s="70"/>
      <c r="AD19" s="70"/>
      <c r="AE19" s="73"/>
      <c r="AF19" s="53"/>
      <c r="AG19" s="70"/>
      <c r="AH19" s="70"/>
      <c r="AI19" s="73"/>
      <c r="AJ19" s="53"/>
      <c r="AK19" s="70"/>
      <c r="AL19" s="70"/>
      <c r="AM19" s="73"/>
      <c r="AN19" s="53"/>
      <c r="AO19" s="70"/>
      <c r="AP19" s="70"/>
      <c r="AQ19" s="73"/>
      <c r="AR19" s="53"/>
      <c r="AS19" s="70"/>
      <c r="AT19" s="70"/>
      <c r="AU19" s="73"/>
      <c r="AV19" s="53"/>
      <c r="AW19" s="70"/>
      <c r="AX19" s="70"/>
      <c r="AY19" s="114"/>
    </row>
    <row r="20" spans="1:51" ht="25.5">
      <c r="A20" s="54" t="s">
        <v>198</v>
      </c>
      <c r="B20" s="81">
        <v>2</v>
      </c>
      <c r="C20" s="84">
        <f t="shared" si="0"/>
        <v>0.5</v>
      </c>
      <c r="D20" s="53"/>
      <c r="E20" s="70"/>
      <c r="F20" s="70"/>
      <c r="G20" s="73"/>
      <c r="H20" s="53"/>
      <c r="I20" s="70"/>
      <c r="J20" s="70"/>
      <c r="K20" s="73"/>
      <c r="L20" s="53"/>
      <c r="M20" s="70"/>
      <c r="N20" s="70"/>
      <c r="O20" s="73"/>
      <c r="P20" s="110"/>
      <c r="Q20" s="111"/>
      <c r="R20" s="89"/>
      <c r="S20" s="73"/>
      <c r="T20" s="53"/>
      <c r="U20" s="70"/>
      <c r="V20" s="70"/>
      <c r="W20" s="73"/>
      <c r="X20" s="53"/>
      <c r="Y20" s="70"/>
      <c r="Z20" s="70"/>
      <c r="AA20" s="114"/>
      <c r="AB20" s="96"/>
      <c r="AC20" s="70"/>
      <c r="AD20" s="70"/>
      <c r="AE20" s="73"/>
      <c r="AF20" s="53"/>
      <c r="AG20" s="70"/>
      <c r="AH20" s="70"/>
      <c r="AI20" s="73"/>
      <c r="AJ20" s="53"/>
      <c r="AK20" s="70"/>
      <c r="AL20" s="70"/>
      <c r="AM20" s="73"/>
      <c r="AN20" s="53"/>
      <c r="AO20" s="70"/>
      <c r="AP20" s="89"/>
      <c r="AQ20" s="73"/>
      <c r="AR20" s="53"/>
      <c r="AS20" s="70"/>
      <c r="AT20" s="70"/>
      <c r="AU20" s="73"/>
      <c r="AV20" s="53"/>
      <c r="AW20" s="70"/>
      <c r="AX20" s="70"/>
      <c r="AY20" s="114"/>
    </row>
    <row r="21" spans="1:51" ht="26.25" customHeight="1">
      <c r="A21" s="54" t="s">
        <v>199</v>
      </c>
      <c r="B21" s="81">
        <v>2</v>
      </c>
      <c r="C21" s="84">
        <f t="shared" si="0"/>
        <v>0.5</v>
      </c>
      <c r="D21" s="53"/>
      <c r="E21" s="70"/>
      <c r="F21" s="70"/>
      <c r="G21" s="73"/>
      <c r="H21" s="53"/>
      <c r="I21" s="70"/>
      <c r="J21" s="70"/>
      <c r="K21" s="73"/>
      <c r="L21" s="53"/>
      <c r="M21" s="70"/>
      <c r="N21" s="70"/>
      <c r="O21" s="73"/>
      <c r="P21" s="53"/>
      <c r="Q21" s="70"/>
      <c r="R21" s="70"/>
      <c r="S21" s="73"/>
      <c r="T21" s="53"/>
      <c r="U21" s="70"/>
      <c r="V21" s="70"/>
      <c r="W21" s="73"/>
      <c r="X21" s="53"/>
      <c r="Y21" s="70"/>
      <c r="Z21" s="70"/>
      <c r="AA21" s="114"/>
      <c r="AB21" s="96"/>
      <c r="AC21" s="70"/>
      <c r="AD21" s="70"/>
      <c r="AE21" s="73"/>
      <c r="AF21" s="53"/>
      <c r="AG21" s="70"/>
      <c r="AH21" s="70"/>
      <c r="AI21" s="73"/>
      <c r="AJ21" s="53"/>
      <c r="AK21" s="70"/>
      <c r="AL21" s="70"/>
      <c r="AM21" s="73"/>
      <c r="AN21" s="53"/>
      <c r="AO21" s="70"/>
      <c r="AP21" s="89"/>
      <c r="AQ21" s="99"/>
      <c r="AR21" s="53"/>
      <c r="AS21" s="70"/>
      <c r="AT21" s="70"/>
      <c r="AU21" s="73"/>
      <c r="AV21" s="53"/>
      <c r="AW21" s="70"/>
      <c r="AX21" s="70"/>
      <c r="AY21" s="114"/>
    </row>
    <row r="22" spans="1:51" ht="13.5" customHeight="1" thickBot="1">
      <c r="A22" s="63" t="s">
        <v>249</v>
      </c>
      <c r="B22" s="82">
        <v>26</v>
      </c>
      <c r="C22" s="85">
        <f t="shared" si="0"/>
        <v>6.5</v>
      </c>
      <c r="D22" s="55"/>
      <c r="E22" s="74"/>
      <c r="F22" s="74"/>
      <c r="G22" s="75"/>
      <c r="H22" s="55"/>
      <c r="I22" s="74"/>
      <c r="J22" s="74"/>
      <c r="K22" s="75"/>
      <c r="L22" s="55"/>
      <c r="M22" s="74"/>
      <c r="N22" s="74"/>
      <c r="O22" s="75"/>
      <c r="P22" s="55"/>
      <c r="Q22" s="74"/>
      <c r="R22" s="105"/>
      <c r="S22" s="106"/>
      <c r="T22" s="104"/>
      <c r="U22" s="105"/>
      <c r="V22" s="105"/>
      <c r="W22" s="106"/>
      <c r="X22" s="104"/>
      <c r="Y22" s="105"/>
      <c r="Z22" s="105"/>
      <c r="AA22" s="117"/>
      <c r="AB22" s="116"/>
      <c r="AC22" s="105"/>
      <c r="AD22" s="105"/>
      <c r="AE22" s="106"/>
      <c r="AF22" s="104"/>
      <c r="AG22" s="105"/>
      <c r="AH22" s="105"/>
      <c r="AI22" s="106"/>
      <c r="AJ22" s="104"/>
      <c r="AK22" s="105"/>
      <c r="AL22" s="105"/>
      <c r="AM22" s="106"/>
      <c r="AN22" s="104"/>
      <c r="AO22" s="105"/>
      <c r="AP22" s="105"/>
      <c r="AQ22" s="106"/>
      <c r="AR22" s="55"/>
      <c r="AS22" s="74"/>
      <c r="AT22" s="74"/>
      <c r="AU22" s="75"/>
      <c r="AV22" s="55"/>
      <c r="AW22" s="74"/>
      <c r="AX22" s="74"/>
      <c r="AY22" s="115"/>
    </row>
    <row r="23" spans="1:51" ht="25.5">
      <c r="A23" s="61" t="s">
        <v>233</v>
      </c>
      <c r="B23" s="80">
        <v>8</v>
      </c>
      <c r="C23" s="83">
        <f t="shared" si="0"/>
        <v>2</v>
      </c>
      <c r="D23" s="47"/>
      <c r="E23" s="71"/>
      <c r="F23" s="71"/>
      <c r="G23" s="72"/>
      <c r="H23" s="47"/>
      <c r="I23" s="71"/>
      <c r="J23" s="71"/>
      <c r="K23" s="72"/>
      <c r="L23" s="47"/>
      <c r="M23" s="71"/>
      <c r="N23" s="71"/>
      <c r="O23" s="72"/>
      <c r="P23" s="47"/>
      <c r="Q23" s="71"/>
      <c r="R23" s="71"/>
      <c r="S23" s="72"/>
      <c r="T23" s="47"/>
      <c r="U23" s="71"/>
      <c r="V23" s="71"/>
      <c r="W23" s="72"/>
      <c r="X23" s="47"/>
      <c r="Y23" s="71"/>
      <c r="Z23" s="71"/>
      <c r="AA23" s="113"/>
      <c r="AB23" s="118"/>
      <c r="AC23" s="108"/>
      <c r="AD23" s="108"/>
      <c r="AE23" s="109"/>
      <c r="AF23" s="86"/>
      <c r="AG23" s="87"/>
      <c r="AH23" s="87"/>
      <c r="AI23" s="103"/>
      <c r="AJ23" s="47"/>
      <c r="AK23" s="71"/>
      <c r="AL23" s="71"/>
      <c r="AM23" s="72"/>
      <c r="AN23" s="47"/>
      <c r="AO23" s="71"/>
      <c r="AP23" s="71"/>
      <c r="AQ23" s="72"/>
      <c r="AR23" s="47"/>
      <c r="AS23" s="71"/>
      <c r="AT23" s="71"/>
      <c r="AU23" s="72"/>
      <c r="AV23" s="47"/>
      <c r="AW23" s="71"/>
      <c r="AX23" s="71"/>
      <c r="AY23" s="113"/>
    </row>
    <row r="24" spans="1:51" ht="25.5">
      <c r="A24" s="62" t="s">
        <v>212</v>
      </c>
      <c r="B24" s="81">
        <v>6</v>
      </c>
      <c r="C24" s="84">
        <f t="shared" si="0"/>
        <v>1.5</v>
      </c>
      <c r="D24" s="53"/>
      <c r="E24" s="70"/>
      <c r="F24" s="70"/>
      <c r="G24" s="73"/>
      <c r="H24" s="53"/>
      <c r="I24" s="70"/>
      <c r="J24" s="70"/>
      <c r="K24" s="73"/>
      <c r="L24" s="53"/>
      <c r="M24" s="70"/>
      <c r="N24" s="70"/>
      <c r="O24" s="73"/>
      <c r="P24" s="53"/>
      <c r="Q24" s="70"/>
      <c r="R24" s="70"/>
      <c r="S24" s="73"/>
      <c r="T24" s="53"/>
      <c r="U24" s="70"/>
      <c r="V24" s="70"/>
      <c r="W24" s="73"/>
      <c r="X24" s="53"/>
      <c r="Y24" s="70"/>
      <c r="Z24" s="70"/>
      <c r="AA24" s="114"/>
      <c r="AB24" s="96"/>
      <c r="AC24" s="70"/>
      <c r="AD24" s="70"/>
      <c r="AE24" s="73"/>
      <c r="AF24" s="110"/>
      <c r="AG24" s="111"/>
      <c r="AH24" s="111"/>
      <c r="AI24" s="112"/>
      <c r="AJ24" s="98"/>
      <c r="AK24" s="89"/>
      <c r="AL24" s="89"/>
      <c r="AM24" s="99"/>
      <c r="AN24" s="98"/>
      <c r="AO24" s="89"/>
      <c r="AP24" s="70"/>
      <c r="AQ24" s="73"/>
      <c r="AR24" s="53"/>
      <c r="AS24" s="70"/>
      <c r="AT24" s="70"/>
      <c r="AU24" s="73"/>
      <c r="AV24" s="53"/>
      <c r="AW24" s="70"/>
      <c r="AX24" s="70"/>
      <c r="AY24" s="114"/>
    </row>
    <row r="25" spans="1:51" ht="24.75" customHeight="1">
      <c r="A25" s="54" t="s">
        <v>253</v>
      </c>
      <c r="B25" s="81">
        <v>4</v>
      </c>
      <c r="C25" s="84">
        <f t="shared" si="0"/>
        <v>1</v>
      </c>
      <c r="D25" s="53"/>
      <c r="E25" s="70"/>
      <c r="F25" s="70"/>
      <c r="G25" s="73"/>
      <c r="H25" s="53"/>
      <c r="I25" s="70"/>
      <c r="J25" s="70"/>
      <c r="K25" s="73"/>
      <c r="L25" s="53"/>
      <c r="M25" s="70"/>
      <c r="N25" s="70"/>
      <c r="O25" s="73"/>
      <c r="P25" s="53"/>
      <c r="Q25" s="70"/>
      <c r="R25" s="70"/>
      <c r="S25" s="73"/>
      <c r="T25" s="53"/>
      <c r="U25" s="70"/>
      <c r="V25" s="70"/>
      <c r="W25" s="73"/>
      <c r="X25" s="53"/>
      <c r="Y25" s="70"/>
      <c r="Z25" s="70"/>
      <c r="AA25" s="114"/>
      <c r="AB25" s="96"/>
      <c r="AC25" s="70"/>
      <c r="AD25" s="70"/>
      <c r="AE25" s="73"/>
      <c r="AF25" s="53"/>
      <c r="AG25" s="70"/>
      <c r="AH25" s="70"/>
      <c r="AI25" s="73"/>
      <c r="AJ25" s="53"/>
      <c r="AK25" s="70"/>
      <c r="AL25" s="70"/>
      <c r="AM25" s="73"/>
      <c r="AN25" s="53"/>
      <c r="AO25" s="70"/>
      <c r="AP25" s="70"/>
      <c r="AQ25" s="73"/>
      <c r="AR25" s="98"/>
      <c r="AS25" s="89"/>
      <c r="AT25" s="89"/>
      <c r="AU25" s="99"/>
      <c r="AV25" s="53"/>
      <c r="AW25" s="70"/>
      <c r="AX25" s="70"/>
      <c r="AY25" s="114"/>
    </row>
    <row r="26" spans="1:51" ht="12.75">
      <c r="A26" s="51" t="s">
        <v>252</v>
      </c>
      <c r="B26" s="81">
        <v>2</v>
      </c>
      <c r="C26" s="84">
        <f t="shared" si="0"/>
        <v>0.5</v>
      </c>
      <c r="D26" s="53"/>
      <c r="E26" s="70"/>
      <c r="F26" s="70"/>
      <c r="G26" s="73"/>
      <c r="H26" s="53"/>
      <c r="I26" s="70"/>
      <c r="J26" s="70"/>
      <c r="K26" s="73"/>
      <c r="L26" s="53"/>
      <c r="M26" s="70"/>
      <c r="N26" s="70"/>
      <c r="O26" s="73"/>
      <c r="P26" s="53"/>
      <c r="Q26" s="70"/>
      <c r="R26" s="70"/>
      <c r="S26" s="73"/>
      <c r="T26" s="53"/>
      <c r="U26" s="70"/>
      <c r="V26" s="70"/>
      <c r="W26" s="73"/>
      <c r="X26" s="53"/>
      <c r="Y26" s="70"/>
      <c r="Z26" s="70"/>
      <c r="AA26" s="114"/>
      <c r="AB26" s="96"/>
      <c r="AC26" s="70"/>
      <c r="AD26" s="70"/>
      <c r="AE26" s="73"/>
      <c r="AF26" s="53"/>
      <c r="AG26" s="70"/>
      <c r="AH26" s="70"/>
      <c r="AI26" s="73"/>
      <c r="AJ26" s="53"/>
      <c r="AK26" s="70"/>
      <c r="AL26" s="70"/>
      <c r="AM26" s="73"/>
      <c r="AN26" s="53"/>
      <c r="AO26" s="70"/>
      <c r="AP26" s="70"/>
      <c r="AQ26" s="73"/>
      <c r="AR26" s="53"/>
      <c r="AS26" s="70"/>
      <c r="AT26" s="89"/>
      <c r="AU26" s="99"/>
      <c r="AV26" s="53"/>
      <c r="AW26" s="70"/>
      <c r="AX26" s="70"/>
      <c r="AY26" s="114"/>
    </row>
    <row r="27" spans="1:51" ht="12.75">
      <c r="A27" s="65" t="s">
        <v>215</v>
      </c>
      <c r="B27" s="81">
        <v>2</v>
      </c>
      <c r="C27" s="84">
        <f t="shared" si="0"/>
        <v>0.5</v>
      </c>
      <c r="D27" s="53"/>
      <c r="E27" s="70"/>
      <c r="F27" s="70"/>
      <c r="G27" s="73"/>
      <c r="H27" s="53"/>
      <c r="I27" s="70"/>
      <c r="J27" s="70"/>
      <c r="K27" s="73"/>
      <c r="L27" s="53"/>
      <c r="M27" s="70"/>
      <c r="N27" s="70"/>
      <c r="O27" s="73"/>
      <c r="P27" s="53"/>
      <c r="Q27" s="70"/>
      <c r="R27" s="70"/>
      <c r="S27" s="73"/>
      <c r="T27" s="53"/>
      <c r="U27" s="70"/>
      <c r="V27" s="70"/>
      <c r="W27" s="73"/>
      <c r="X27" s="53"/>
      <c r="Y27" s="70"/>
      <c r="Z27" s="70"/>
      <c r="AA27" s="114"/>
      <c r="AB27" s="96"/>
      <c r="AC27" s="70"/>
      <c r="AD27" s="70"/>
      <c r="AE27" s="73"/>
      <c r="AF27" s="53"/>
      <c r="AG27" s="70"/>
      <c r="AH27" s="70"/>
      <c r="AI27" s="73"/>
      <c r="AJ27" s="53"/>
      <c r="AK27" s="70"/>
      <c r="AL27" s="70"/>
      <c r="AM27" s="73"/>
      <c r="AN27" s="53"/>
      <c r="AO27" s="70"/>
      <c r="AP27" s="70"/>
      <c r="AQ27" s="73"/>
      <c r="AR27" s="53"/>
      <c r="AS27" s="70"/>
      <c r="AT27" s="70"/>
      <c r="AU27" s="112"/>
      <c r="AV27" s="98"/>
      <c r="AW27" s="89"/>
      <c r="AX27" s="70"/>
      <c r="AY27" s="114"/>
    </row>
    <row r="28" spans="1:51" ht="13.5" customHeight="1" thickBot="1">
      <c r="A28" s="63" t="s">
        <v>250</v>
      </c>
      <c r="B28" s="82">
        <v>4</v>
      </c>
      <c r="C28" s="85">
        <f t="shared" si="0"/>
        <v>1</v>
      </c>
      <c r="D28" s="55"/>
      <c r="E28" s="74"/>
      <c r="F28" s="74"/>
      <c r="G28" s="75"/>
      <c r="H28" s="55"/>
      <c r="I28" s="74"/>
      <c r="J28" s="74"/>
      <c r="K28" s="75"/>
      <c r="L28" s="55"/>
      <c r="M28" s="74"/>
      <c r="N28" s="74"/>
      <c r="O28" s="75"/>
      <c r="P28" s="55"/>
      <c r="Q28" s="74"/>
      <c r="R28" s="74"/>
      <c r="S28" s="75"/>
      <c r="T28" s="55"/>
      <c r="U28" s="74"/>
      <c r="V28" s="74"/>
      <c r="W28" s="75"/>
      <c r="X28" s="55"/>
      <c r="Y28" s="74"/>
      <c r="Z28" s="74"/>
      <c r="AA28" s="115"/>
      <c r="AB28" s="97"/>
      <c r="AC28" s="74"/>
      <c r="AD28" s="74"/>
      <c r="AE28" s="75"/>
      <c r="AF28" s="55"/>
      <c r="AG28" s="74"/>
      <c r="AH28" s="74"/>
      <c r="AI28" s="75"/>
      <c r="AJ28" s="55"/>
      <c r="AK28" s="74"/>
      <c r="AL28" s="74"/>
      <c r="AM28" s="75"/>
      <c r="AN28" s="55"/>
      <c r="AO28" s="74"/>
      <c r="AP28" s="74"/>
      <c r="AQ28" s="75"/>
      <c r="AR28" s="55"/>
      <c r="AS28" s="74"/>
      <c r="AT28" s="74"/>
      <c r="AU28" s="75"/>
      <c r="AV28" s="104"/>
      <c r="AW28" s="105"/>
      <c r="AX28" s="105"/>
      <c r="AY28" s="117"/>
    </row>
  </sheetData>
  <mergeCells count="13">
    <mergeCell ref="A1:AY1"/>
    <mergeCell ref="AJ3:AM3"/>
    <mergeCell ref="AN3:AQ3"/>
    <mergeCell ref="AR3:AU3"/>
    <mergeCell ref="AV3:AY3"/>
    <mergeCell ref="T3:W3"/>
    <mergeCell ref="X3:AA3"/>
    <mergeCell ref="AB3:AE3"/>
    <mergeCell ref="AF3:AI3"/>
    <mergeCell ref="D3:G3"/>
    <mergeCell ref="H3:K3"/>
    <mergeCell ref="L3:O3"/>
    <mergeCell ref="P3:S3"/>
  </mergeCells>
  <printOptions/>
  <pageMargins left="0.2362204724409449" right="0" top="0.55" bottom="0.69" header="0.37" footer="0.48"/>
  <pageSetup horizontalDpi="360" verticalDpi="360" orientation="landscape" paperSize="9" scale="90" r:id="rId1"/>
  <headerFooter alignWithMargins="0">
    <oddHeader>&amp;L&amp;12Cuadro N° 3&amp;R&amp;12 12</oddHeader>
    <oddFooter>&amp;C&amp;"Arial,Negrita"VENENO DE SERPIENTE - ANTIVENENO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DP-Consult.Asoc.SAC</dc:creator>
  <cp:keywords/>
  <dc:description/>
  <cp:lastModifiedBy>Dante Poggi Estremadoyro</cp:lastModifiedBy>
  <cp:lastPrinted>2002-03-02T17:17:27Z</cp:lastPrinted>
  <dcterms:created xsi:type="dcterms:W3CDTF">2002-01-21T23:17:29Z</dcterms:created>
  <dcterms:modified xsi:type="dcterms:W3CDTF">2002-03-02T17:19:23Z</dcterms:modified>
  <cp:category/>
  <cp:version/>
  <cp:contentType/>
  <cp:contentStatus/>
</cp:coreProperties>
</file>